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075" windowHeight="8040" activeTab="7"/>
  </bookViews>
  <sheets>
    <sheet name="第51表" sheetId="1" r:id="rId1"/>
    <sheet name="第52表" sheetId="2" r:id="rId2"/>
    <sheet name="第53表" sheetId="3" r:id="rId3"/>
    <sheet name="第54表" sheetId="4" r:id="rId4"/>
    <sheet name="第55表" sheetId="5" r:id="rId5"/>
    <sheet name="第56表" sheetId="6" r:id="rId6"/>
    <sheet name="第57表" sheetId="7" r:id="rId7"/>
    <sheet name="第58表" sheetId="8" r:id="rId8"/>
  </sheets>
  <definedNames>
    <definedName name="_xlnm.Print_Area" localSheetId="0">第51表!$A$1:$Q$125</definedName>
    <definedName name="_xlnm.Print_Area" localSheetId="1">第52表!$A$1:$BC$64</definedName>
    <definedName name="_xlnm.Print_Area" localSheetId="2">第53表!$A$1:$AR$54</definedName>
    <definedName name="_xlnm.Print_Area" localSheetId="3">第54表!$A$1:$M$56</definedName>
    <definedName name="_xlnm.Print_Area" localSheetId="4">第55表!$A$1:$F$83</definedName>
    <definedName name="_xlnm.Print_Area" localSheetId="5">第56表!$A$1:$P$65</definedName>
    <definedName name="_xlnm.Print_Area" localSheetId="6">第57表!$A$1:$Z$54</definedName>
    <definedName name="_xlnm.Print_Area">第51表!#REF!</definedName>
  </definedNames>
  <calcPr calcId="125725"/>
</workbook>
</file>

<file path=xl/calcChain.xml><?xml version="1.0" encoding="utf-8"?>
<calcChain xmlns="http://schemas.openxmlformats.org/spreadsheetml/2006/main">
  <c r="P58" i="6"/>
  <c r="O58"/>
  <c r="N58"/>
  <c r="M58"/>
  <c r="L58"/>
  <c r="J58"/>
  <c r="P57"/>
  <c r="O57"/>
  <c r="N57"/>
  <c r="M57"/>
  <c r="L57"/>
  <c r="J57"/>
  <c r="P31"/>
  <c r="O31"/>
  <c r="N31"/>
  <c r="J31"/>
  <c r="V53" i="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<sst xmlns="http://schemas.openxmlformats.org/spreadsheetml/2006/main" count="528" uniqueCount="196">
  <si>
    <t xml:space="preserve">       第51表　　　簡　　　易　　　生　　　命　　　表　　　（男）</t>
    <rPh sb="7" eb="8">
      <t>ダイ</t>
    </rPh>
    <rPh sb="10" eb="11">
      <t>ヒョウ</t>
    </rPh>
    <rPh sb="14" eb="19">
      <t>カンイ</t>
    </rPh>
    <rPh sb="22" eb="31">
      <t>セイメイヒョウ</t>
    </rPh>
    <rPh sb="35" eb="36">
      <t>オトコ</t>
    </rPh>
    <phoneticPr fontId="2"/>
  </si>
  <si>
    <t>北　海　道　
平成23年</t>
    <rPh sb="0" eb="5">
      <t>ホッカイドウ</t>
    </rPh>
    <rPh sb="7" eb="9">
      <t>ヘイセイ</t>
    </rPh>
    <rPh sb="11" eb="12">
      <t>ネン</t>
    </rPh>
    <phoneticPr fontId="2"/>
  </si>
  <si>
    <t>年齢</t>
  </si>
  <si>
    <t>死亡率</t>
  </si>
  <si>
    <t>生存数</t>
  </si>
  <si>
    <t>死亡数</t>
  </si>
  <si>
    <t xml:space="preserve">                              定        常        人        口</t>
  </si>
  <si>
    <t>平均余命</t>
  </si>
  <si>
    <t>　　　　　。</t>
  </si>
  <si>
    <t>　　　　Ｘ</t>
  </si>
  <si>
    <t>　　　　 ｎｑｘ</t>
  </si>
  <si>
    <t xml:space="preserve">           l x</t>
  </si>
  <si>
    <t xml:space="preserve">        ndx</t>
  </si>
  <si>
    <t>　　　　　nＬｘ</t>
  </si>
  <si>
    <t xml:space="preserve">            Ｔ x</t>
  </si>
  <si>
    <t xml:space="preserve">     　　ｅ　ｘ</t>
  </si>
  <si>
    <t xml:space="preserve">   　0(月)</t>
  </si>
  <si>
    <t xml:space="preserve"> 1</t>
  </si>
  <si>
    <t xml:space="preserve"> 2</t>
  </si>
  <si>
    <t xml:space="preserve"> 3</t>
  </si>
  <si>
    <t xml:space="preserve"> 6</t>
  </si>
  <si>
    <t xml:space="preserve">   　0(年)</t>
  </si>
  <si>
    <t xml:space="preserve"> 4</t>
  </si>
  <si>
    <t xml:space="preserve"> 5</t>
  </si>
  <si>
    <t xml:space="preserve"> 7</t>
  </si>
  <si>
    <t xml:space="preserve"> 8</t>
  </si>
  <si>
    <t xml:space="preserve"> 9</t>
  </si>
  <si>
    <t>95～</t>
  </si>
  <si>
    <t xml:space="preserve">       第51表　　　簡　　　易　　　生　　　命　　　表　　　（女）</t>
    <rPh sb="7" eb="8">
      <t>ダイ</t>
    </rPh>
    <rPh sb="10" eb="11">
      <t>ヒョウ</t>
    </rPh>
    <rPh sb="14" eb="19">
      <t>カンイ</t>
    </rPh>
    <rPh sb="22" eb="31">
      <t>セイメイヒョウ</t>
    </rPh>
    <rPh sb="35" eb="36">
      <t>オンナ</t>
    </rPh>
    <phoneticPr fontId="2"/>
  </si>
  <si>
    <t>第　52表　　平　　均　　余　　命　　の　　年　　次　　推　　移</t>
    <rPh sb="0" eb="1">
      <t>ダイ</t>
    </rPh>
    <rPh sb="4" eb="5">
      <t>ヒョウ</t>
    </rPh>
    <rPh sb="7" eb="11">
      <t>ヘイキン</t>
    </rPh>
    <rPh sb="13" eb="17">
      <t>ヨミョウ</t>
    </rPh>
    <rPh sb="22" eb="26">
      <t>ネンジ</t>
    </rPh>
    <rPh sb="28" eb="32">
      <t>スイイ</t>
    </rPh>
    <phoneticPr fontId="2"/>
  </si>
  <si>
    <t>北海道</t>
    <rPh sb="0" eb="3">
      <t>ホッカイドウ</t>
    </rPh>
    <phoneticPr fontId="2"/>
  </si>
  <si>
    <t>年　齢</t>
  </si>
  <si>
    <t>大正15～昭和5</t>
    <phoneticPr fontId="2"/>
  </si>
  <si>
    <t>6～10</t>
  </si>
  <si>
    <t>22～23</t>
  </si>
  <si>
    <t>昭和23～24</t>
  </si>
  <si>
    <t>平成元</t>
  </si>
  <si>
    <t>全国23</t>
    <rPh sb="0" eb="2">
      <t>ゼンコク</t>
    </rPh>
    <phoneticPr fontId="2"/>
  </si>
  <si>
    <t>男</t>
    <rPh sb="0" eb="1">
      <t>オトコ</t>
    </rPh>
    <phoneticPr fontId="2"/>
  </si>
  <si>
    <t>　　　…</t>
    <phoneticPr fontId="2"/>
  </si>
  <si>
    <t>女</t>
    <rPh sb="0" eb="1">
      <t>オンナ</t>
    </rPh>
    <phoneticPr fontId="2"/>
  </si>
  <si>
    <t>　資料１）昭和２５年までは、都道府県生命表（北大・水島氏）による。</t>
    <rPh sb="1" eb="3">
      <t>シリョウ</t>
    </rPh>
    <rPh sb="5" eb="7">
      <t>ショウワ</t>
    </rPh>
    <rPh sb="9" eb="10">
      <t>ネン</t>
    </rPh>
    <rPh sb="14" eb="18">
      <t>トドウフケン</t>
    </rPh>
    <rPh sb="18" eb="21">
      <t>セイメイヒョウ</t>
    </rPh>
    <rPh sb="22" eb="24">
      <t>ホクダイ</t>
    </rPh>
    <rPh sb="25" eb="27">
      <t>ミズシマ</t>
    </rPh>
    <rPh sb="27" eb="28">
      <t>シ</t>
    </rPh>
    <phoneticPr fontId="2"/>
  </si>
  <si>
    <t>　　　　２）昭和３０年は、北海道民完全生命表（北大・藤川氏）による。</t>
    <rPh sb="6" eb="8">
      <t>ショウワ</t>
    </rPh>
    <rPh sb="10" eb="11">
      <t>ネン</t>
    </rPh>
    <rPh sb="13" eb="16">
      <t>ホッカイドウ</t>
    </rPh>
    <rPh sb="16" eb="17">
      <t>ミン</t>
    </rPh>
    <rPh sb="17" eb="19">
      <t>カンゼン</t>
    </rPh>
    <rPh sb="19" eb="22">
      <t>セイメイヒョウ</t>
    </rPh>
    <rPh sb="23" eb="25">
      <t>ホクダイ</t>
    </rPh>
    <rPh sb="26" eb="28">
      <t>フジカワ</t>
    </rPh>
    <rPh sb="28" eb="29">
      <t>シ</t>
    </rPh>
    <phoneticPr fontId="2"/>
  </si>
  <si>
    <t>　　　　３）前記以外の年次は、簡易生命表（北海道保健福祉部）による。</t>
    <rPh sb="6" eb="8">
      <t>ゼンキ</t>
    </rPh>
    <rPh sb="8" eb="10">
      <t>イガイ</t>
    </rPh>
    <rPh sb="11" eb="13">
      <t>ネンジ</t>
    </rPh>
    <rPh sb="15" eb="17">
      <t>カンイ</t>
    </rPh>
    <rPh sb="17" eb="20">
      <t>セイメイヒョウ</t>
    </rPh>
    <rPh sb="21" eb="24">
      <t>ホッカイドウ</t>
    </rPh>
    <rPh sb="24" eb="26">
      <t>ホケン</t>
    </rPh>
    <rPh sb="26" eb="28">
      <t>フクシ</t>
    </rPh>
    <rPh sb="28" eb="29">
      <t>ブ</t>
    </rPh>
    <phoneticPr fontId="2"/>
  </si>
  <si>
    <t>　　　　４）全国は平成15年簡易生命表（厚生労働省大臣官房統計情報部）による。</t>
    <rPh sb="6" eb="8">
      <t>ゼンコク</t>
    </rPh>
    <rPh sb="9" eb="11">
      <t>ヘイセイ</t>
    </rPh>
    <rPh sb="13" eb="14">
      <t>ネン</t>
    </rPh>
    <rPh sb="14" eb="16">
      <t>カンイ</t>
    </rPh>
    <rPh sb="16" eb="19">
      <t>セイメイヒョウ</t>
    </rPh>
    <rPh sb="20" eb="25">
      <t>コウセイショウ</t>
    </rPh>
    <rPh sb="25" eb="27">
      <t>ダイジン</t>
    </rPh>
    <rPh sb="27" eb="29">
      <t>カンボウ</t>
    </rPh>
    <rPh sb="29" eb="31">
      <t>トウケイ</t>
    </rPh>
    <rPh sb="31" eb="34">
      <t>ジョウホウブ</t>
    </rPh>
    <phoneticPr fontId="2"/>
  </si>
  <si>
    <t>北　海　道</t>
    <phoneticPr fontId="10"/>
  </si>
  <si>
    <t>第53表　　特定死因を除去した場合の平均余命と延び</t>
    <rPh sb="15" eb="17">
      <t>バアイ</t>
    </rPh>
    <rPh sb="18" eb="20">
      <t>ヘイキン</t>
    </rPh>
    <rPh sb="20" eb="22">
      <t>ヨメイ</t>
    </rPh>
    <rPh sb="23" eb="24">
      <t>ノ</t>
    </rPh>
    <phoneticPr fontId="10"/>
  </si>
  <si>
    <r>
      <t>平成1</t>
    </r>
    <r>
      <rPr>
        <sz val="12"/>
        <rFont val="ＭＳ Ｐゴシック"/>
        <family val="3"/>
        <charset val="128"/>
      </rPr>
      <t>6</t>
    </r>
    <r>
      <rPr>
        <sz val="12"/>
        <rFont val="ＭＳ Ｐゴシック"/>
        <family val="3"/>
        <charset val="128"/>
      </rPr>
      <t>年</t>
    </r>
    <phoneticPr fontId="10"/>
  </si>
  <si>
    <t xml:space="preserve"> </t>
  </si>
  <si>
    <t>（単位：年）</t>
    <rPh sb="1" eb="3">
      <t>タンイ</t>
    </rPh>
    <rPh sb="4" eb="5">
      <t>ネン</t>
    </rPh>
    <phoneticPr fontId="10"/>
  </si>
  <si>
    <r>
      <t>平成23</t>
    </r>
    <r>
      <rPr>
        <sz val="12"/>
        <rFont val="ＭＳ Ｐゴシック"/>
        <family val="3"/>
        <charset val="128"/>
      </rPr>
      <t>年</t>
    </r>
    <phoneticPr fontId="10"/>
  </si>
  <si>
    <t>全死因　による　　平均余命</t>
    <rPh sb="9" eb="11">
      <t>ヘイキン</t>
    </rPh>
    <rPh sb="11" eb="13">
      <t>ヨメイ</t>
    </rPh>
    <phoneticPr fontId="10"/>
  </si>
  <si>
    <t>悪性新生物</t>
  </si>
  <si>
    <t>高血圧性疾患</t>
  </si>
  <si>
    <t>心疾患</t>
  </si>
  <si>
    <t>脳血管疾患</t>
  </si>
  <si>
    <t>肺炎</t>
  </si>
  <si>
    <t>肝疾患</t>
  </si>
  <si>
    <t>腎不全</t>
  </si>
  <si>
    <t>不慮の事故</t>
  </si>
  <si>
    <t>交通事故（再掲）</t>
    <rPh sb="5" eb="7">
      <t>サイケイ</t>
    </rPh>
    <phoneticPr fontId="10"/>
  </si>
  <si>
    <t>自殺</t>
  </si>
  <si>
    <t xml:space="preserve">   。 (-i)</t>
  </si>
  <si>
    <t xml:space="preserve">    X</t>
  </si>
  <si>
    <t>e x</t>
  </si>
  <si>
    <t>延び</t>
  </si>
  <si>
    <t xml:space="preserve">  </t>
  </si>
  <si>
    <t>　男</t>
  </si>
  <si>
    <t>　</t>
  </si>
  <si>
    <t xml:space="preserve">     -</t>
  </si>
  <si>
    <t>　女</t>
  </si>
  <si>
    <t>　　　　　　　　　　　　　　　　　　　　　　　　　</t>
  </si>
  <si>
    <t>第54表　　死因別死亡確率</t>
    <phoneticPr fontId="10"/>
  </si>
  <si>
    <t>北　海　道</t>
  </si>
  <si>
    <t>高血圧</t>
  </si>
  <si>
    <t>脳血管</t>
  </si>
  <si>
    <t>不慮の</t>
  </si>
  <si>
    <t>その他</t>
  </si>
  <si>
    <t>肺　　炎</t>
  </si>
  <si>
    <t>交通事故</t>
  </si>
  <si>
    <t>自　　殺</t>
  </si>
  <si>
    <t>性疾患</t>
  </si>
  <si>
    <t>疾　患</t>
  </si>
  <si>
    <t>事　故</t>
  </si>
  <si>
    <t>（再掲）</t>
    <rPh sb="1" eb="3">
      <t>サイケイ</t>
    </rPh>
    <phoneticPr fontId="10"/>
  </si>
  <si>
    <t>の死因</t>
  </si>
  <si>
    <t>男</t>
    <rPh sb="0" eb="1">
      <t>オトコ</t>
    </rPh>
    <phoneticPr fontId="10"/>
  </si>
  <si>
    <t xml:space="preserve">        -</t>
  </si>
  <si>
    <t>第55表　平均寿命の年次推移（全国比較）</t>
    <rPh sb="0" eb="1">
      <t>ダイ</t>
    </rPh>
    <rPh sb="3" eb="4">
      <t>ヒョウ</t>
    </rPh>
    <rPh sb="5" eb="7">
      <t>ヘイキン</t>
    </rPh>
    <rPh sb="7" eb="9">
      <t>ジュミョウ</t>
    </rPh>
    <rPh sb="10" eb="12">
      <t>ネンジ</t>
    </rPh>
    <rPh sb="12" eb="14">
      <t>スイイ</t>
    </rPh>
    <rPh sb="15" eb="17">
      <t>ゼンコク</t>
    </rPh>
    <rPh sb="17" eb="19">
      <t>ヒカク</t>
    </rPh>
    <phoneticPr fontId="2"/>
  </si>
  <si>
    <t>作成年次</t>
    <rPh sb="0" eb="2">
      <t>サクセイ</t>
    </rPh>
    <rPh sb="2" eb="4">
      <t>ネンジ</t>
    </rPh>
    <phoneticPr fontId="2"/>
  </si>
  <si>
    <t>全   　　　　　国</t>
    <rPh sb="0" eb="10">
      <t>ゼンコク</t>
    </rPh>
    <phoneticPr fontId="2"/>
  </si>
  <si>
    <t>北  　　海  　　道</t>
    <rPh sb="0" eb="11">
      <t>ホッカイドウ</t>
    </rPh>
    <phoneticPr fontId="2"/>
  </si>
  <si>
    <t>男</t>
  </si>
  <si>
    <t>女</t>
  </si>
  <si>
    <t>明治</t>
    <rPh sb="0" eb="2">
      <t>メイジ</t>
    </rPh>
    <phoneticPr fontId="2"/>
  </si>
  <si>
    <t>24～31</t>
    <phoneticPr fontId="2"/>
  </si>
  <si>
    <t>＊　42.80</t>
    <phoneticPr fontId="2"/>
  </si>
  <si>
    <t>＊　44.30</t>
    <phoneticPr fontId="2"/>
  </si>
  <si>
    <t>…</t>
    <phoneticPr fontId="2"/>
  </si>
  <si>
    <t>32～36</t>
    <phoneticPr fontId="2"/>
  </si>
  <si>
    <t>＊　43.97</t>
    <phoneticPr fontId="2"/>
  </si>
  <si>
    <t>＊　44.85</t>
    <phoneticPr fontId="2"/>
  </si>
  <si>
    <t>42～大正2</t>
    <phoneticPr fontId="2"/>
  </si>
  <si>
    <t>＊　44.25</t>
    <phoneticPr fontId="2"/>
  </si>
  <si>
    <t>＊　44.73</t>
    <phoneticPr fontId="2"/>
  </si>
  <si>
    <t>大正</t>
    <rPh sb="0" eb="2">
      <t>タイショウ</t>
    </rPh>
    <phoneticPr fontId="2"/>
  </si>
  <si>
    <t>10～14</t>
    <phoneticPr fontId="2"/>
  </si>
  <si>
    <t>＊　42.06</t>
    <phoneticPr fontId="2"/>
  </si>
  <si>
    <t>＊　43.20</t>
    <phoneticPr fontId="2"/>
  </si>
  <si>
    <t>15～昭和5</t>
    <phoneticPr fontId="2"/>
  </si>
  <si>
    <t>＊　44.82</t>
    <phoneticPr fontId="2"/>
  </si>
  <si>
    <t>＊　46.54</t>
    <phoneticPr fontId="2"/>
  </si>
  <si>
    <t>昭和</t>
    <rPh sb="0" eb="2">
      <t>ショウワ</t>
    </rPh>
    <phoneticPr fontId="2"/>
  </si>
  <si>
    <t>6～10</t>
    <phoneticPr fontId="2"/>
  </si>
  <si>
    <t>10～11</t>
    <phoneticPr fontId="2"/>
  </si>
  <si>
    <t>＊　46.92</t>
    <phoneticPr fontId="2"/>
  </si>
  <si>
    <t>＊　49.63</t>
    <phoneticPr fontId="2"/>
  </si>
  <si>
    <t>＊　50.06</t>
    <phoneticPr fontId="2"/>
  </si>
  <si>
    <t>＊　53.96</t>
    <phoneticPr fontId="2"/>
  </si>
  <si>
    <t>23～24</t>
  </si>
  <si>
    <t>25～27</t>
  </si>
  <si>
    <t>＊　59.57</t>
    <phoneticPr fontId="2"/>
  </si>
  <si>
    <t>＊　62.97</t>
    <phoneticPr fontId="2"/>
  </si>
  <si>
    <t>＊　63.60</t>
    <phoneticPr fontId="2"/>
  </si>
  <si>
    <t>＊　67.75</t>
    <phoneticPr fontId="2"/>
  </si>
  <si>
    <t>＊  63.29</t>
    <phoneticPr fontId="2"/>
  </si>
  <si>
    <t>＊　67.28</t>
    <phoneticPr fontId="2"/>
  </si>
  <si>
    <t>＊　65.32</t>
    <phoneticPr fontId="2"/>
  </si>
  <si>
    <t>＊　70.19</t>
    <phoneticPr fontId="2"/>
  </si>
  <si>
    <t>＊　67.74</t>
    <phoneticPr fontId="2"/>
  </si>
  <si>
    <t>＊　72.92</t>
    <phoneticPr fontId="2"/>
  </si>
  <si>
    <t>＊　69.31</t>
    <phoneticPr fontId="2"/>
  </si>
  <si>
    <t>＊　74.66</t>
    <phoneticPr fontId="2"/>
  </si>
  <si>
    <t>＊　71.73</t>
    <phoneticPr fontId="2"/>
  </si>
  <si>
    <t>＊　76.89</t>
    <phoneticPr fontId="2"/>
  </si>
  <si>
    <t>＊　73.35</t>
    <phoneticPr fontId="2"/>
  </si>
  <si>
    <t>＊　78.76</t>
    <phoneticPr fontId="2"/>
  </si>
  <si>
    <t>＊　74.78</t>
    <phoneticPr fontId="2"/>
  </si>
  <si>
    <t>＊　80.48</t>
    <phoneticPr fontId="2"/>
  </si>
  <si>
    <t>平成</t>
    <rPh sb="0" eb="2">
      <t>ヘイセイ</t>
    </rPh>
    <phoneticPr fontId="2"/>
  </si>
  <si>
    <t>＊　75.92</t>
    <phoneticPr fontId="2"/>
  </si>
  <si>
    <t>＊  81.90</t>
    <phoneticPr fontId="2"/>
  </si>
  <si>
    <t>＊　76.38</t>
    <phoneticPr fontId="2"/>
  </si>
  <si>
    <t>＊　82.85</t>
    <phoneticPr fontId="2"/>
  </si>
  <si>
    <t>＊　77.72</t>
    <phoneticPr fontId="2"/>
  </si>
  <si>
    <t>＊　84.60</t>
    <phoneticPr fontId="2"/>
  </si>
  <si>
    <t>＊　78.56</t>
  </si>
  <si>
    <t>＊　85.52</t>
  </si>
  <si>
    <t>資料　全国は厚生労働省大臣官房統計情報部、北海道は北海道保健福祉部（第５６表の脚注参照）簡易生命表。</t>
    <rPh sb="0" eb="2">
      <t>シリョウ</t>
    </rPh>
    <rPh sb="3" eb="5">
      <t>ゼンコク</t>
    </rPh>
    <rPh sb="6" eb="11">
      <t>コウセイショウ</t>
    </rPh>
    <rPh sb="11" eb="13">
      <t>ダイジン</t>
    </rPh>
    <rPh sb="13" eb="15">
      <t>カンボウ</t>
    </rPh>
    <rPh sb="15" eb="17">
      <t>トウケイ</t>
    </rPh>
    <rPh sb="17" eb="20">
      <t>ジョウホウブ</t>
    </rPh>
    <rPh sb="21" eb="24">
      <t>ホッカイドウ</t>
    </rPh>
    <rPh sb="25" eb="28">
      <t>ホッカイドウ</t>
    </rPh>
    <rPh sb="28" eb="30">
      <t>ホケン</t>
    </rPh>
    <rPh sb="30" eb="32">
      <t>フクシ</t>
    </rPh>
    <rPh sb="32" eb="33">
      <t>ブ</t>
    </rPh>
    <rPh sb="34" eb="35">
      <t>ダイ</t>
    </rPh>
    <rPh sb="37" eb="38">
      <t>ヒョウ</t>
    </rPh>
    <rPh sb="39" eb="41">
      <t>キャクチュウ</t>
    </rPh>
    <rPh sb="41" eb="43">
      <t>サンショウ</t>
    </rPh>
    <rPh sb="44" eb="46">
      <t>カンイ</t>
    </rPh>
    <rPh sb="46" eb="49">
      <t>セイメイヒョウ</t>
    </rPh>
    <phoneticPr fontId="2"/>
  </si>
  <si>
    <t>注）＊印は完全生命表。</t>
    <rPh sb="0" eb="1">
      <t>チュウ</t>
    </rPh>
    <rPh sb="3" eb="4">
      <t>シルシ</t>
    </rPh>
    <rPh sb="5" eb="7">
      <t>カンゼン</t>
    </rPh>
    <rPh sb="7" eb="10">
      <t>セイメイヒョウ</t>
    </rPh>
    <phoneticPr fontId="2"/>
  </si>
  <si>
    <t>第56表　生命表の生存数（生残数）ｌｘの年次推移</t>
    <rPh sb="0" eb="1">
      <t>ダイ</t>
    </rPh>
    <rPh sb="3" eb="4">
      <t>ヒョウ</t>
    </rPh>
    <rPh sb="5" eb="8">
      <t>セイメイヒョウ</t>
    </rPh>
    <rPh sb="9" eb="11">
      <t>セイゾン</t>
    </rPh>
    <rPh sb="11" eb="12">
      <t>スウ</t>
    </rPh>
    <rPh sb="13" eb="14">
      <t>セイ</t>
    </rPh>
    <rPh sb="14" eb="15">
      <t>ザン</t>
    </rPh>
    <rPh sb="15" eb="16">
      <t>スウ</t>
    </rPh>
    <rPh sb="20" eb="22">
      <t>ネンジ</t>
    </rPh>
    <rPh sb="22" eb="24">
      <t>スイイ</t>
    </rPh>
    <phoneticPr fontId="10"/>
  </si>
  <si>
    <t>北海道</t>
    <phoneticPr fontId="10"/>
  </si>
  <si>
    <t>年　　齢</t>
    <phoneticPr fontId="10"/>
  </si>
  <si>
    <t>昭和40</t>
    <rPh sb="0" eb="2">
      <t>ショウワ</t>
    </rPh>
    <phoneticPr fontId="10"/>
  </si>
  <si>
    <t>平成２</t>
  </si>
  <si>
    <t>全国23</t>
    <rPh sb="0" eb="2">
      <t>ゼンコク</t>
    </rPh>
    <phoneticPr fontId="10"/>
  </si>
  <si>
    <t>男</t>
    <phoneticPr fontId="10"/>
  </si>
  <si>
    <t>100 000</t>
  </si>
  <si>
    <t>…</t>
  </si>
  <si>
    <t>l65/l15(％)　 1)</t>
    <phoneticPr fontId="10"/>
  </si>
  <si>
    <t>半減年齢（歳）3)</t>
    <phoneticPr fontId="10"/>
  </si>
  <si>
    <t>女</t>
    <rPh sb="0" eb="1">
      <t>オンナ</t>
    </rPh>
    <phoneticPr fontId="10"/>
  </si>
  <si>
    <t>ｌ65/ｌ15％　　 1)</t>
    <phoneticPr fontId="10"/>
  </si>
  <si>
    <t>ｌ50/ｌ15％　　 2)</t>
    <phoneticPr fontId="10"/>
  </si>
  <si>
    <t>注 １）生産年齢に入った１５歳の者が、生産年齢人口から引退する６５歳に達するまでの生残率。　</t>
    <rPh sb="4" eb="6">
      <t>セイサン</t>
    </rPh>
    <rPh sb="19" eb="21">
      <t>セイサン</t>
    </rPh>
    <rPh sb="21" eb="23">
      <t>ネンレイ</t>
    </rPh>
    <phoneticPr fontId="10"/>
  </si>
  <si>
    <t xml:space="preserve">  　２）妊娠可能年齢に入った１５歳の女子が、妊容力人口から引退する５０歳に達するまでの生残率。</t>
    <phoneticPr fontId="10"/>
  </si>
  <si>
    <t xml:space="preserve">  　３）出生人口１０万人が死亡減少していき、５万人を割るに至る半減年齢。</t>
    <phoneticPr fontId="10"/>
  </si>
  <si>
    <t>第57表　　特定死因を除去した場合の平均寿命の延び</t>
    <phoneticPr fontId="10"/>
  </si>
  <si>
    <t>全国</t>
  </si>
  <si>
    <t>死      因</t>
    <phoneticPr fontId="10"/>
  </si>
  <si>
    <t>昭和55</t>
    <rPh sb="0" eb="2">
      <t>ショウワ</t>
    </rPh>
    <phoneticPr fontId="10"/>
  </si>
  <si>
    <t>平成２</t>
    <phoneticPr fontId="10"/>
  </si>
  <si>
    <t>女</t>
    <phoneticPr fontId="10"/>
  </si>
  <si>
    <t>悪性新生物</t>
    <phoneticPr fontId="10"/>
  </si>
  <si>
    <t>高血圧性疾患</t>
    <phoneticPr fontId="10"/>
  </si>
  <si>
    <t>心疾患</t>
    <phoneticPr fontId="10"/>
  </si>
  <si>
    <t>脳血管疾患</t>
    <phoneticPr fontId="10"/>
  </si>
  <si>
    <t>肺炎</t>
    <phoneticPr fontId="10"/>
  </si>
  <si>
    <t>1)</t>
    <phoneticPr fontId="10"/>
  </si>
  <si>
    <t>肝疾患</t>
    <phoneticPr fontId="10"/>
  </si>
  <si>
    <t>2)</t>
    <phoneticPr fontId="10"/>
  </si>
  <si>
    <t>腎不全</t>
    <phoneticPr fontId="10"/>
  </si>
  <si>
    <t>3)</t>
    <phoneticPr fontId="10"/>
  </si>
  <si>
    <t>不慮の事故</t>
    <phoneticPr fontId="10"/>
  </si>
  <si>
    <t>4)</t>
    <phoneticPr fontId="10"/>
  </si>
  <si>
    <t>交通事故(再掲)</t>
    <phoneticPr fontId="10"/>
  </si>
  <si>
    <t>5)</t>
    <phoneticPr fontId="10"/>
  </si>
  <si>
    <t>自殺</t>
    <phoneticPr fontId="10"/>
  </si>
  <si>
    <t>資料　全国は厚生労働省大臣官房統計情報部</t>
    <rPh sb="8" eb="10">
      <t>ロウドウ</t>
    </rPh>
    <phoneticPr fontId="10"/>
  </si>
  <si>
    <t>　３）　平成２年以前は腎炎・ネフローゼ症候群・ネフローゼ</t>
    <phoneticPr fontId="10"/>
  </si>
  <si>
    <t>　１）　平成２年以前は肺炎・気管支炎</t>
    <phoneticPr fontId="10"/>
  </si>
  <si>
    <t>　４）　平成２年以前は不慮の事故・有害作用</t>
    <phoneticPr fontId="10"/>
  </si>
  <si>
    <t>　２）　平成２年以前は慢性肝疾患・肝硬変</t>
    <phoneticPr fontId="10"/>
  </si>
  <si>
    <t>　５）　平成２年以前は自動車事故（再掲）</t>
    <rPh sb="17" eb="19">
      <t>サイケイ</t>
    </rPh>
    <phoneticPr fontId="10"/>
  </si>
  <si>
    <t>第58表　　死因別死亡確率（０歳）の年次推移</t>
    <phoneticPr fontId="10"/>
  </si>
  <si>
    <t>注）　前表脚注参照。</t>
    <rPh sb="0" eb="1">
      <t>チュウ</t>
    </rPh>
    <rPh sb="3" eb="4">
      <t>マエ</t>
    </rPh>
    <rPh sb="4" eb="5">
      <t>ヒョウ</t>
    </rPh>
    <rPh sb="5" eb="7">
      <t>キャクチュウ</t>
    </rPh>
    <rPh sb="7" eb="9">
      <t>サンショウ</t>
    </rPh>
    <phoneticPr fontId="10"/>
  </si>
</sst>
</file>

<file path=xl/styles.xml><?xml version="1.0" encoding="utf-8"?>
<styleSheet xmlns="http://schemas.openxmlformats.org/spreadsheetml/2006/main">
  <numFmts count="13">
    <numFmt numFmtId="176" formatCode="0.00000_);[Red]\(0.00000\)"/>
    <numFmt numFmtId="177" formatCode="#,##0.00000_ "/>
    <numFmt numFmtId="178" formatCode="#,##0_ "/>
    <numFmt numFmtId="179" formatCode="#,##0.00_ "/>
    <numFmt numFmtId="180" formatCode="0.00000_ "/>
    <numFmt numFmtId="181" formatCode="0_);[Red]\(0\)"/>
    <numFmt numFmtId="182" formatCode="0.00_);[Red]\(0.00\)"/>
    <numFmt numFmtId="183" formatCode="0.00_ "/>
    <numFmt numFmtId="184" formatCode="0.00;[Red]0.00"/>
    <numFmt numFmtId="185" formatCode="###\ ###\ ###"/>
    <numFmt numFmtId="186" formatCode="#,##0.0_);[Red]\(#,##0.0\)"/>
    <numFmt numFmtId="187" formatCode="#,##0_);[Red]\(#,##0\)"/>
    <numFmt numFmtId="188" formatCode="#,##0.00_);[Red]\(#,##0.00\)"/>
  </numFmts>
  <fonts count="2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</cellStyleXfs>
  <cellXfs count="355">
    <xf numFmtId="0" fontId="0" fillId="0" borderId="0" xfId="0"/>
    <xf numFmtId="0" fontId="0" fillId="0" borderId="0" xfId="0" applyNumberFormat="1"/>
    <xf numFmtId="176" fontId="0" fillId="0" borderId="0" xfId="0" applyNumberFormat="1"/>
    <xf numFmtId="0" fontId="3" fillId="0" borderId="0" xfId="0" applyNumberFormat="1" applyFont="1"/>
    <xf numFmtId="0" fontId="4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/>
    <xf numFmtId="176" fontId="0" fillId="0" borderId="0" xfId="0" applyNumberFormat="1" applyAlignment="1"/>
    <xf numFmtId="0" fontId="0" fillId="0" borderId="0" xfId="0" applyNumberFormat="1" applyAlignment="1"/>
    <xf numFmtId="0" fontId="0" fillId="0" borderId="0" xfId="0" applyNumberFormat="1" applyAlignment="1">
      <alignment vertical="top" wrapText="1"/>
    </xf>
    <xf numFmtId="0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0" fillId="0" borderId="3" xfId="0" applyNumberFormat="1" applyBorder="1"/>
    <xf numFmtId="0" fontId="1" fillId="0" borderId="4" xfId="0" applyNumberFormat="1" applyFont="1" applyBorder="1" applyAlignment="1">
      <alignment horizontal="center"/>
    </xf>
    <xf numFmtId="0" fontId="0" fillId="0" borderId="0" xfId="0" applyNumberFormat="1" applyBorder="1"/>
    <xf numFmtId="0" fontId="0" fillId="0" borderId="5" xfId="0" applyNumberFormat="1" applyBorder="1"/>
    <xf numFmtId="176" fontId="0" fillId="0" borderId="6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1" fillId="0" borderId="8" xfId="0" applyNumberFormat="1" applyFont="1" applyBorder="1" applyAlignment="1"/>
    <xf numFmtId="0" fontId="1" fillId="0" borderId="6" xfId="0" applyNumberFormat="1" applyFont="1" applyBorder="1" applyAlignment="1"/>
    <xf numFmtId="0" fontId="1" fillId="0" borderId="5" xfId="0" applyNumberFormat="1" applyFont="1" applyBorder="1" applyAlignment="1"/>
    <xf numFmtId="176" fontId="1" fillId="0" borderId="6" xfId="0" applyNumberFormat="1" applyFont="1" applyBorder="1" applyAlignment="1"/>
    <xf numFmtId="0" fontId="0" fillId="0" borderId="8" xfId="0" applyNumberFormat="1" applyBorder="1"/>
    <xf numFmtId="0" fontId="0" fillId="0" borderId="1" xfId="0" applyNumberFormat="1" applyBorder="1" applyAlignment="1">
      <alignment horizontal="center"/>
    </xf>
    <xf numFmtId="176" fontId="0" fillId="0" borderId="2" xfId="0" applyNumberFormat="1" applyBorder="1"/>
    <xf numFmtId="0" fontId="0" fillId="0" borderId="2" xfId="0" applyNumberFormat="1" applyBorder="1"/>
    <xf numFmtId="0" fontId="0" fillId="0" borderId="4" xfId="0" applyNumberFormat="1" applyBorder="1"/>
    <xf numFmtId="0" fontId="1" fillId="0" borderId="9" xfId="0" applyNumberFormat="1" applyFont="1" applyBorder="1" applyAlignment="1">
      <alignment horizontal="center"/>
    </xf>
    <xf numFmtId="177" fontId="5" fillId="0" borderId="10" xfId="0" applyNumberFormat="1" applyFont="1" applyBorder="1" applyAlignment="1"/>
    <xf numFmtId="178" fontId="5" fillId="0" borderId="10" xfId="0" applyNumberFormat="1" applyFont="1" applyBorder="1" applyAlignment="1"/>
    <xf numFmtId="179" fontId="1" fillId="0" borderId="8" xfId="0" applyNumberFormat="1" applyFont="1" applyBorder="1" applyAlignment="1"/>
    <xf numFmtId="2" fontId="0" fillId="0" borderId="0" xfId="0" applyNumberFormat="1" applyBorder="1"/>
    <xf numFmtId="179" fontId="1" fillId="0" borderId="0" xfId="0" applyNumberFormat="1" applyFont="1" applyBorder="1" applyAlignment="1"/>
    <xf numFmtId="2" fontId="0" fillId="0" borderId="5" xfId="0" applyNumberFormat="1" applyBorder="1"/>
    <xf numFmtId="0" fontId="0" fillId="0" borderId="5" xfId="0" applyNumberFormat="1" applyBorder="1" applyAlignment="1">
      <alignment horizontal="center"/>
    </xf>
    <xf numFmtId="2" fontId="0" fillId="0" borderId="8" xfId="0" applyNumberFormat="1" applyBorder="1"/>
    <xf numFmtId="2" fontId="0" fillId="0" borderId="11" xfId="0" applyNumberFormat="1" applyBorder="1"/>
    <xf numFmtId="0" fontId="0" fillId="0" borderId="12" xfId="0" applyNumberFormat="1" applyBorder="1"/>
    <xf numFmtId="176" fontId="0" fillId="0" borderId="3" xfId="0" applyNumberFormat="1" applyBorder="1"/>
    <xf numFmtId="2" fontId="0" fillId="0" borderId="3" xfId="0" applyNumberFormat="1" applyBorder="1"/>
    <xf numFmtId="2" fontId="0" fillId="0" borderId="0" xfId="0" applyNumberFormat="1"/>
    <xf numFmtId="0" fontId="0" fillId="0" borderId="13" xfId="0" applyNumberFormat="1" applyBorder="1"/>
    <xf numFmtId="176" fontId="0" fillId="0" borderId="14" xfId="0" applyNumberFormat="1" applyBorder="1"/>
    <xf numFmtId="0" fontId="0" fillId="0" borderId="14" xfId="0" applyNumberFormat="1" applyBorder="1"/>
    <xf numFmtId="0" fontId="0" fillId="0" borderId="1" xfId="0" applyNumberFormat="1" applyBorder="1"/>
    <xf numFmtId="0" fontId="0" fillId="0" borderId="0" xfId="0" applyAlignment="1">
      <alignment vertical="center"/>
    </xf>
    <xf numFmtId="177" fontId="5" fillId="0" borderId="10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right"/>
    </xf>
    <xf numFmtId="0" fontId="0" fillId="0" borderId="9" xfId="0" applyNumberFormat="1" applyBorder="1" applyAlignment="1">
      <alignment horizontal="center"/>
    </xf>
    <xf numFmtId="176" fontId="0" fillId="0" borderId="10" xfId="0" applyNumberFormat="1" applyBorder="1"/>
    <xf numFmtId="0" fontId="0" fillId="0" borderId="10" xfId="0" applyNumberFormat="1" applyBorder="1"/>
    <xf numFmtId="180" fontId="0" fillId="0" borderId="0" xfId="0" applyNumberFormat="1" applyAlignment="1">
      <alignment vertical="center"/>
    </xf>
    <xf numFmtId="0" fontId="0" fillId="0" borderId="15" xfId="0" applyNumberFormat="1" applyBorder="1" applyAlignment="1">
      <alignment horizontal="center"/>
    </xf>
    <xf numFmtId="176" fontId="0" fillId="0" borderId="12" xfId="0" applyNumberFormat="1" applyBorder="1"/>
    <xf numFmtId="0" fontId="0" fillId="0" borderId="11" xfId="0" applyNumberFormat="1" applyBorder="1"/>
    <xf numFmtId="0" fontId="7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6" fillId="0" borderId="0" xfId="1" applyAlignment="1">
      <alignment vertical="center"/>
    </xf>
    <xf numFmtId="0" fontId="6" fillId="0" borderId="0" xfId="1"/>
    <xf numFmtId="0" fontId="8" fillId="0" borderId="0" xfId="1" applyFont="1"/>
    <xf numFmtId="0" fontId="6" fillId="0" borderId="0" xfId="1" applyFont="1" applyAlignment="1">
      <alignment horizontal="right" vertical="center"/>
    </xf>
    <xf numFmtId="0" fontId="6" fillId="0" borderId="0" xfId="1" applyFont="1"/>
    <xf numFmtId="0" fontId="6" fillId="0" borderId="0" xfId="2" applyFont="1" applyAlignment="1">
      <alignment horizontal="right" vertical="center"/>
    </xf>
    <xf numFmtId="0" fontId="6" fillId="0" borderId="16" xfId="1" applyBorder="1" applyAlignment="1">
      <alignment horizontal="center" vertical="center"/>
    </xf>
    <xf numFmtId="0" fontId="6" fillId="0" borderId="17" xfId="1" applyBorder="1" applyAlignment="1">
      <alignment horizontal="center" vertical="center" wrapText="1"/>
    </xf>
    <xf numFmtId="0" fontId="6" fillId="0" borderId="17" xfId="1" applyBorder="1" applyAlignment="1">
      <alignment horizontal="center" vertical="center"/>
    </xf>
    <xf numFmtId="0" fontId="6" fillId="0" borderId="17" xfId="2" applyBorder="1" applyAlignment="1">
      <alignment horizontal="center" vertical="center"/>
    </xf>
    <xf numFmtId="0" fontId="6" fillId="0" borderId="18" xfId="1" applyBorder="1" applyAlignment="1">
      <alignment horizontal="center" vertical="center"/>
    </xf>
    <xf numFmtId="0" fontId="6" fillId="0" borderId="19" xfId="1" applyBorder="1" applyAlignment="1">
      <alignment horizontal="center" vertical="center" wrapText="1"/>
    </xf>
    <xf numFmtId="0" fontId="6" fillId="0" borderId="19" xfId="1" applyBorder="1" applyAlignment="1">
      <alignment horizontal="center" vertical="center"/>
    </xf>
    <xf numFmtId="0" fontId="6" fillId="0" borderId="19" xfId="2" applyBorder="1" applyAlignment="1">
      <alignment horizontal="center" vertical="center"/>
    </xf>
    <xf numFmtId="0" fontId="6" fillId="0" borderId="16" xfId="1" applyBorder="1" applyAlignment="1">
      <alignment horizontal="center" vertical="center"/>
    </xf>
    <xf numFmtId="0" fontId="6" fillId="0" borderId="20" xfId="1" applyBorder="1" applyAlignment="1">
      <alignment horizontal="center" vertical="center" wrapText="1"/>
    </xf>
    <xf numFmtId="0" fontId="6" fillId="0" borderId="20" xfId="1" applyBorder="1" applyAlignment="1">
      <alignment horizontal="center" vertical="center"/>
    </xf>
    <xf numFmtId="0" fontId="6" fillId="0" borderId="17" xfId="1" applyBorder="1" applyAlignment="1">
      <alignment horizontal="center" vertical="center"/>
    </xf>
    <xf numFmtId="0" fontId="6" fillId="0" borderId="0" xfId="1" applyBorder="1" applyAlignment="1">
      <alignment horizontal="center" vertical="center" wrapText="1"/>
    </xf>
    <xf numFmtId="0" fontId="6" fillId="0" borderId="0" xfId="1" applyBorder="1" applyAlignment="1">
      <alignment horizontal="center" vertical="center"/>
    </xf>
    <xf numFmtId="0" fontId="6" fillId="0" borderId="20" xfId="2" applyBorder="1" applyAlignment="1">
      <alignment horizontal="center" vertical="center"/>
    </xf>
    <xf numFmtId="0" fontId="6" fillId="0" borderId="21" xfId="1" applyBorder="1" applyAlignment="1">
      <alignment horizontal="center" vertical="center"/>
    </xf>
    <xf numFmtId="0" fontId="6" fillId="0" borderId="0" xfId="1" applyBorder="1" applyAlignment="1">
      <alignment vertical="top" wrapText="1"/>
    </xf>
    <xf numFmtId="0" fontId="6" fillId="0" borderId="0" xfId="1" applyBorder="1"/>
    <xf numFmtId="0" fontId="6" fillId="0" borderId="22" xfId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6" fillId="0" borderId="0" xfId="2" applyBorder="1"/>
    <xf numFmtId="181" fontId="6" fillId="0" borderId="21" xfId="1" applyNumberFormat="1" applyBorder="1" applyAlignment="1">
      <alignment horizontal="center" vertical="center"/>
    </xf>
    <xf numFmtId="182" fontId="6" fillId="0" borderId="0" xfId="1" applyNumberFormat="1"/>
    <xf numFmtId="181" fontId="6" fillId="0" borderId="22" xfId="1" applyNumberFormat="1" applyBorder="1" applyAlignment="1">
      <alignment horizontal="center" vertical="center"/>
    </xf>
    <xf numFmtId="182" fontId="6" fillId="0" borderId="0" xfId="1" applyNumberFormat="1" applyBorder="1"/>
    <xf numFmtId="183" fontId="6" fillId="0" borderId="0" xfId="1" applyNumberFormat="1" applyFont="1" applyBorder="1" applyProtection="1">
      <protection locked="0"/>
    </xf>
    <xf numFmtId="183" fontId="6" fillId="0" borderId="0" xfId="1" applyNumberFormat="1" applyFont="1" applyFill="1" applyBorder="1" applyProtection="1">
      <protection locked="0"/>
    </xf>
    <xf numFmtId="183" fontId="6" fillId="0" borderId="0" xfId="2" applyNumberFormat="1" applyFont="1" applyFill="1" applyBorder="1" applyProtection="1">
      <protection locked="0"/>
    </xf>
    <xf numFmtId="182" fontId="6" fillId="0" borderId="0" xfId="1" applyNumberFormat="1" applyFont="1" applyBorder="1"/>
    <xf numFmtId="182" fontId="6" fillId="0" borderId="0" xfId="2" applyNumberFormat="1" applyFont="1" applyBorder="1"/>
    <xf numFmtId="182" fontId="6" fillId="0" borderId="0" xfId="1" applyNumberFormat="1" applyFill="1" applyBorder="1"/>
    <xf numFmtId="182" fontId="9" fillId="0" borderId="0" xfId="1" applyNumberFormat="1" applyFont="1" applyAlignment="1">
      <alignment horizontal="center" vertical="center"/>
    </xf>
    <xf numFmtId="182" fontId="6" fillId="0" borderId="0" xfId="2" applyNumberFormat="1" applyBorder="1"/>
    <xf numFmtId="179" fontId="1" fillId="0" borderId="0" xfId="1" applyNumberFormat="1" applyFont="1" applyBorder="1" applyAlignment="1"/>
    <xf numFmtId="182" fontId="6" fillId="0" borderId="0" xfId="1" applyNumberFormat="1" applyBorder="1" applyAlignment="1">
      <alignment horizontal="center" vertical="center"/>
    </xf>
    <xf numFmtId="182" fontId="6" fillId="0" borderId="23" xfId="1" applyNumberFormat="1" applyBorder="1"/>
    <xf numFmtId="182" fontId="6" fillId="0" borderId="22" xfId="1" applyNumberFormat="1" applyBorder="1" applyAlignment="1">
      <alignment horizontal="center" vertical="center"/>
    </xf>
    <xf numFmtId="182" fontId="6" fillId="0" borderId="18" xfId="1" applyNumberFormat="1" applyBorder="1" applyAlignment="1">
      <alignment horizontal="center" vertical="center"/>
    </xf>
    <xf numFmtId="182" fontId="6" fillId="0" borderId="24" xfId="1" applyNumberFormat="1" applyBorder="1"/>
    <xf numFmtId="182" fontId="6" fillId="0" borderId="19" xfId="1" applyNumberFormat="1" applyBorder="1" applyAlignment="1">
      <alignment horizontal="center" vertical="center"/>
    </xf>
    <xf numFmtId="181" fontId="6" fillId="0" borderId="18" xfId="1" applyNumberFormat="1" applyBorder="1" applyAlignment="1">
      <alignment horizontal="center" vertical="center"/>
    </xf>
    <xf numFmtId="183" fontId="6" fillId="0" borderId="24" xfId="1" applyNumberFormat="1" applyFont="1" applyFill="1" applyBorder="1" applyProtection="1">
      <protection locked="0"/>
    </xf>
    <xf numFmtId="183" fontId="6" fillId="0" borderId="24" xfId="2" applyNumberFormat="1" applyFont="1" applyFill="1" applyBorder="1" applyProtection="1">
      <protection locked="0"/>
    </xf>
    <xf numFmtId="0" fontId="6" fillId="0" borderId="0" xfId="2"/>
    <xf numFmtId="0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81" fontId="0" fillId="0" borderId="0" xfId="0" applyNumberFormat="1" applyAlignment="1"/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/>
    </xf>
    <xf numFmtId="0" fontId="0" fillId="0" borderId="0" xfId="0" applyBorder="1"/>
    <xf numFmtId="181" fontId="3" fillId="0" borderId="0" xfId="0" applyNumberFormat="1" applyFon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1" fontId="1" fillId="0" borderId="0" xfId="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right"/>
    </xf>
    <xf numFmtId="181" fontId="1" fillId="0" borderId="0" xfId="0" applyNumberFormat="1" applyFont="1" applyAlignment="1">
      <alignment horizontal="center"/>
    </xf>
    <xf numFmtId="181" fontId="0" fillId="0" borderId="0" xfId="0" applyNumberFormat="1"/>
    <xf numFmtId="181" fontId="0" fillId="0" borderId="25" xfId="0" applyNumberFormat="1" applyBorder="1" applyAlignment="1">
      <alignment horizontal="right" vertical="center"/>
    </xf>
    <xf numFmtId="181" fontId="0" fillId="0" borderId="25" xfId="0" applyNumberFormat="1" applyBorder="1"/>
    <xf numFmtId="0" fontId="0" fillId="0" borderId="16" xfId="0" applyNumberFormat="1" applyBorder="1" applyAlignment="1"/>
    <xf numFmtId="0" fontId="1" fillId="0" borderId="20" xfId="0" applyNumberFormat="1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1" fontId="1" fillId="0" borderId="28" xfId="0" applyNumberFormat="1" applyFon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/>
    </xf>
    <xf numFmtId="181" fontId="0" fillId="0" borderId="29" xfId="0" applyNumberFormat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/>
    </xf>
    <xf numFmtId="181" fontId="0" fillId="0" borderId="3" xfId="0" applyNumberForma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81" fontId="0" fillId="0" borderId="32" xfId="0" applyNumberFormat="1" applyBorder="1" applyAlignment="1">
      <alignment horizontal="center" vertical="center" wrapText="1"/>
    </xf>
    <xf numFmtId="181" fontId="0" fillId="0" borderId="33" xfId="0" applyNumberFormat="1" applyBorder="1" applyAlignment="1">
      <alignment horizontal="center" vertical="center"/>
    </xf>
    <xf numFmtId="181" fontId="0" fillId="0" borderId="34" xfId="0" applyNumberFormat="1" applyBorder="1" applyAlignment="1">
      <alignment horizontal="center" vertical="center"/>
    </xf>
    <xf numFmtId="181" fontId="0" fillId="0" borderId="25" xfId="0" applyNumberFormat="1" applyBorder="1" applyAlignment="1">
      <alignment horizontal="center" vertical="center"/>
    </xf>
    <xf numFmtId="0" fontId="0" fillId="0" borderId="21" xfId="0" applyNumberFormat="1" applyBorder="1" applyAlignment="1"/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181" fontId="1" fillId="0" borderId="1" xfId="0" applyNumberFormat="1" applyFont="1" applyBorder="1" applyAlignment="1">
      <alignment horizontal="center"/>
    </xf>
    <xf numFmtId="181" fontId="1" fillId="0" borderId="28" xfId="0" applyNumberFormat="1" applyFont="1" applyBorder="1" applyAlignment="1">
      <alignment horizontal="center"/>
    </xf>
    <xf numFmtId="0" fontId="1" fillId="0" borderId="18" xfId="0" applyNumberFormat="1" applyFont="1" applyBorder="1" applyAlignment="1"/>
    <xf numFmtId="0" fontId="0" fillId="0" borderId="24" xfId="0" applyBorder="1" applyAlignment="1">
      <alignment horizontal="center"/>
    </xf>
    <xf numFmtId="0" fontId="11" fillId="0" borderId="30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181" fontId="11" fillId="0" borderId="5" xfId="0" applyNumberFormat="1" applyFont="1" applyBorder="1" applyAlignment="1">
      <alignment horizontal="center"/>
    </xf>
    <xf numFmtId="181" fontId="1" fillId="0" borderId="5" xfId="0" applyNumberFormat="1" applyFont="1" applyBorder="1" applyAlignment="1">
      <alignment horizontal="center"/>
    </xf>
    <xf numFmtId="181" fontId="11" fillId="0" borderId="33" xfId="0" applyNumberFormat="1" applyFont="1" applyBorder="1" applyAlignment="1">
      <alignment horizontal="center"/>
    </xf>
    <xf numFmtId="181" fontId="1" fillId="0" borderId="35" xfId="0" applyNumberFormat="1" applyFont="1" applyBorder="1" applyAlignment="1">
      <alignment horizontal="center"/>
    </xf>
    <xf numFmtId="181" fontId="1" fillId="0" borderId="33" xfId="0" applyNumberFormat="1" applyFont="1" applyBorder="1" applyAlignment="1">
      <alignment horizontal="center"/>
    </xf>
    <xf numFmtId="0" fontId="0" fillId="0" borderId="21" xfId="0" applyNumberFormat="1" applyBorder="1"/>
    <xf numFmtId="0" fontId="0" fillId="0" borderId="0" xfId="0" applyNumberFormat="1" applyFill="1" applyBorder="1"/>
    <xf numFmtId="0" fontId="1" fillId="0" borderId="0" xfId="0" applyNumberFormat="1" applyFont="1" applyFill="1" applyBorder="1" applyAlignment="1"/>
    <xf numFmtId="0" fontId="0" fillId="0" borderId="0" xfId="0" applyNumberFormat="1" applyFill="1"/>
    <xf numFmtId="181" fontId="0" fillId="0" borderId="1" xfId="0" applyNumberFormat="1" applyFill="1" applyBorder="1"/>
    <xf numFmtId="181" fontId="0" fillId="0" borderId="3" xfId="0" applyNumberFormat="1" applyFill="1" applyBorder="1"/>
    <xf numFmtId="181" fontId="1" fillId="0" borderId="3" xfId="0" applyNumberFormat="1" applyFont="1" applyFill="1" applyBorder="1" applyAlignment="1"/>
    <xf numFmtId="0" fontId="0" fillId="0" borderId="0" xfId="0" applyNumberFormat="1" applyFill="1" applyAlignment="1"/>
    <xf numFmtId="0" fontId="1" fillId="0" borderId="0" xfId="0" applyNumberFormat="1" applyFont="1" applyFill="1" applyAlignment="1"/>
    <xf numFmtId="0" fontId="11" fillId="0" borderId="0" xfId="0" applyNumberFormat="1" applyFont="1" applyFill="1" applyAlignment="1"/>
    <xf numFmtId="181" fontId="0" fillId="0" borderId="5" xfId="0" applyNumberFormat="1" applyFill="1" applyBorder="1"/>
    <xf numFmtId="181" fontId="0" fillId="0" borderId="0" xfId="0" applyNumberFormat="1" applyFill="1" applyAlignment="1"/>
    <xf numFmtId="181" fontId="1" fillId="0" borderId="0" xfId="0" applyNumberFormat="1" applyFont="1" applyFill="1" applyAlignment="1"/>
    <xf numFmtId="181" fontId="11" fillId="0" borderId="0" xfId="0" applyNumberFormat="1" applyFont="1" applyFill="1" applyAlignment="1"/>
    <xf numFmtId="181" fontId="0" fillId="0" borderId="0" xfId="0" applyNumberFormat="1" applyFill="1"/>
    <xf numFmtId="181" fontId="0" fillId="0" borderId="36" xfId="0" applyNumberFormat="1" applyFill="1" applyBorder="1"/>
    <xf numFmtId="183" fontId="1" fillId="0" borderId="0" xfId="0" applyNumberFormat="1" applyFont="1" applyFill="1" applyBorder="1" applyAlignment="1" applyProtection="1">
      <alignment horizontal="right"/>
      <protection locked="0"/>
    </xf>
    <xf numFmtId="2" fontId="1" fillId="0" borderId="0" xfId="0" applyNumberFormat="1" applyFont="1" applyFill="1" applyAlignment="1"/>
    <xf numFmtId="182" fontId="1" fillId="0" borderId="36" xfId="0" applyNumberFormat="1" applyFont="1" applyFill="1" applyBorder="1" applyProtection="1">
      <protection locked="0"/>
    </xf>
    <xf numFmtId="182" fontId="1" fillId="0" borderId="0" xfId="0" applyNumberFormat="1" applyFont="1" applyFill="1" applyAlignment="1"/>
    <xf numFmtId="182" fontId="12" fillId="0" borderId="0" xfId="0" applyNumberFormat="1" applyFont="1" applyFill="1" applyAlignment="1"/>
    <xf numFmtId="182" fontId="1" fillId="0" borderId="36" xfId="0" applyNumberFormat="1" applyFont="1" applyFill="1" applyBorder="1" applyAlignment="1" applyProtection="1">
      <alignment horizontal="right"/>
      <protection locked="0"/>
    </xf>
    <xf numFmtId="182" fontId="12" fillId="0" borderId="0" xfId="0" applyNumberFormat="1" applyFont="1" applyFill="1" applyAlignment="1">
      <alignment horizontal="right"/>
    </xf>
    <xf numFmtId="182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Border="1" applyAlignment="1"/>
    <xf numFmtId="4" fontId="1" fillId="0" borderId="0" xfId="0" applyNumberFormat="1" applyFont="1" applyFill="1" applyAlignment="1"/>
    <xf numFmtId="4" fontId="0" fillId="0" borderId="0" xfId="0" applyNumberFormat="1" applyFill="1"/>
    <xf numFmtId="181" fontId="1" fillId="0" borderId="36" xfId="0" applyNumberFormat="1" applyFont="1" applyFill="1" applyBorder="1" applyAlignment="1"/>
    <xf numFmtId="0" fontId="1" fillId="0" borderId="21" xfId="0" applyNumberFormat="1" applyFont="1" applyBorder="1" applyAlignment="1"/>
    <xf numFmtId="4" fontId="11" fillId="0" borderId="0" xfId="0" applyNumberFormat="1" applyFont="1" applyFill="1" applyAlignment="1"/>
    <xf numFmtId="182" fontId="0" fillId="0" borderId="0" xfId="0" applyNumberFormat="1" applyFill="1" applyAlignment="1"/>
    <xf numFmtId="0" fontId="1" fillId="0" borderId="18" xfId="0" applyNumberFormat="1" applyFont="1" applyBorder="1" applyAlignment="1">
      <alignment horizontal="center"/>
    </xf>
    <xf numFmtId="4" fontId="1" fillId="0" borderId="37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/>
    <xf numFmtId="181" fontId="1" fillId="0" borderId="5" xfId="0" applyNumberFormat="1" applyFont="1" applyFill="1" applyBorder="1" applyAlignment="1">
      <alignment horizontal="right"/>
    </xf>
    <xf numFmtId="181" fontId="1" fillId="0" borderId="0" xfId="0" applyNumberFormat="1" applyFont="1" applyFill="1" applyAlignment="1">
      <alignment horizontal="right"/>
    </xf>
    <xf numFmtId="0" fontId="1" fillId="0" borderId="0" xfId="0" applyNumberFormat="1" applyFont="1" applyBorder="1" applyAlignment="1"/>
    <xf numFmtId="4" fontId="0" fillId="0" borderId="0" xfId="0" applyNumberFormat="1" applyFill="1" applyBorder="1"/>
    <xf numFmtId="4" fontId="1" fillId="0" borderId="0" xfId="0" applyNumberFormat="1" applyFont="1" applyAlignment="1"/>
    <xf numFmtId="4" fontId="0" fillId="0" borderId="0" xfId="0" applyNumberFormat="1"/>
    <xf numFmtId="181" fontId="1" fillId="0" borderId="0" xfId="0" applyNumberFormat="1" applyFont="1" applyAlignment="1"/>
    <xf numFmtId="181" fontId="0" fillId="0" borderId="0" xfId="0" applyNumberFormat="1" applyAlignment="1">
      <alignment horizontal="right"/>
    </xf>
    <xf numFmtId="0" fontId="3" fillId="0" borderId="0" xfId="0" applyNumberFormat="1" applyFont="1" applyAlignment="1"/>
    <xf numFmtId="0" fontId="6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3" xfId="0" applyNumberFormat="1" applyFont="1" applyBorder="1" applyAlignment="1"/>
    <xf numFmtId="0" fontId="11" fillId="0" borderId="0" xfId="0" applyNumberFormat="1" applyFont="1" applyAlignment="1"/>
    <xf numFmtId="183" fontId="1" fillId="0" borderId="36" xfId="0" applyNumberFormat="1" applyFont="1" applyFill="1" applyBorder="1" applyAlignment="1" applyProtection="1">
      <alignment horizontal="right"/>
      <protection locked="0"/>
    </xf>
    <xf numFmtId="181" fontId="12" fillId="0" borderId="0" xfId="0" applyNumberFormat="1" applyFont="1" applyFill="1" applyAlignment="1"/>
    <xf numFmtId="183" fontId="0" fillId="0" borderId="0" xfId="0" applyNumberFormat="1" applyFill="1" applyBorder="1" applyAlignment="1" applyProtection="1">
      <alignment horizontal="right"/>
      <protection locked="0"/>
    </xf>
    <xf numFmtId="4" fontId="1" fillId="0" borderId="5" xfId="0" applyNumberFormat="1" applyFont="1" applyFill="1" applyBorder="1" applyAlignment="1"/>
    <xf numFmtId="2" fontId="1" fillId="0" borderId="0" xfId="0" applyNumberFormat="1" applyFont="1" applyAlignment="1"/>
    <xf numFmtId="0" fontId="0" fillId="0" borderId="0" xfId="0" applyNumberFormat="1" applyFont="1" applyFill="1" applyAlignment="1"/>
    <xf numFmtId="4" fontId="0" fillId="0" borderId="0" xfId="0" applyNumberFormat="1" applyFont="1" applyFill="1" applyAlignment="1"/>
    <xf numFmtId="3" fontId="1" fillId="0" borderId="3" xfId="0" applyNumberFormat="1" applyFont="1" applyFill="1" applyBorder="1" applyAlignment="1"/>
    <xf numFmtId="3" fontId="0" fillId="0" borderId="3" xfId="0" applyNumberFormat="1" applyFill="1" applyBorder="1"/>
    <xf numFmtId="3" fontId="1" fillId="0" borderId="0" xfId="0" applyNumberFormat="1" applyFont="1" applyAlignment="1"/>
    <xf numFmtId="3" fontId="0" fillId="0" borderId="0" xfId="0" applyNumberFormat="1"/>
    <xf numFmtId="0" fontId="6" fillId="0" borderId="0" xfId="1" applyAlignment="1">
      <alignment horizontal="center"/>
    </xf>
    <xf numFmtId="0" fontId="9" fillId="0" borderId="0" xfId="1" applyFont="1" applyAlignment="1">
      <alignment horizontal="center" vertical="center"/>
    </xf>
    <xf numFmtId="0" fontId="6" fillId="0" borderId="20" xfId="1" applyBorder="1" applyAlignment="1">
      <alignment horizontal="center" vertical="center"/>
    </xf>
    <xf numFmtId="0" fontId="6" fillId="0" borderId="38" xfId="1" applyBorder="1" applyAlignment="1">
      <alignment horizontal="center"/>
    </xf>
    <xf numFmtId="0" fontId="6" fillId="0" borderId="39" xfId="1" applyBorder="1" applyAlignment="1">
      <alignment horizontal="center"/>
    </xf>
    <xf numFmtId="0" fontId="6" fillId="0" borderId="40" xfId="1" applyBorder="1" applyAlignment="1">
      <alignment horizontal="center"/>
    </xf>
    <xf numFmtId="0" fontId="6" fillId="0" borderId="24" xfId="1" applyBorder="1" applyAlignment="1">
      <alignment horizontal="center" vertical="center"/>
    </xf>
    <xf numFmtId="0" fontId="6" fillId="0" borderId="41" xfId="1" applyBorder="1" applyAlignment="1">
      <alignment horizontal="center"/>
    </xf>
    <xf numFmtId="0" fontId="6" fillId="0" borderId="38" xfId="1" applyBorder="1" applyAlignment="1">
      <alignment horizontal="center"/>
    </xf>
    <xf numFmtId="0" fontId="6" fillId="0" borderId="0" xfId="1" applyAlignment="1">
      <alignment horizontal="right"/>
    </xf>
    <xf numFmtId="0" fontId="6" fillId="0" borderId="21" xfId="1" applyBorder="1" applyAlignment="1">
      <alignment horizontal="center"/>
    </xf>
    <xf numFmtId="184" fontId="6" fillId="0" borderId="0" xfId="1" applyNumberFormat="1" applyAlignment="1">
      <alignment horizontal="right"/>
    </xf>
    <xf numFmtId="184" fontId="6" fillId="0" borderId="23" xfId="1" applyNumberFormat="1" applyBorder="1" applyAlignment="1">
      <alignment horizontal="right"/>
    </xf>
    <xf numFmtId="184" fontId="6" fillId="0" borderId="0" xfId="1" applyNumberFormat="1" applyBorder="1" applyAlignment="1">
      <alignment horizontal="right"/>
    </xf>
    <xf numFmtId="0" fontId="6" fillId="0" borderId="0" xfId="1" applyBorder="1" applyAlignment="1">
      <alignment horizontal="right"/>
    </xf>
    <xf numFmtId="184" fontId="13" fillId="0" borderId="0" xfId="1" applyNumberFormat="1" applyFont="1" applyBorder="1" applyProtection="1">
      <protection locked="0"/>
    </xf>
    <xf numFmtId="0" fontId="6" fillId="0" borderId="21" xfId="3" applyBorder="1" applyAlignment="1">
      <alignment horizontal="center"/>
    </xf>
    <xf numFmtId="184" fontId="13" fillId="0" borderId="0" xfId="3" applyNumberFormat="1" applyFont="1" applyBorder="1" applyProtection="1">
      <protection locked="0"/>
    </xf>
    <xf numFmtId="0" fontId="6" fillId="0" borderId="0" xfId="3" applyBorder="1"/>
    <xf numFmtId="184" fontId="13" fillId="0" borderId="0" xfId="3" applyNumberFormat="1" applyFont="1" applyBorder="1" applyAlignment="1" applyProtection="1">
      <alignment horizontal="right"/>
      <protection locked="0"/>
    </xf>
    <xf numFmtId="0" fontId="6" fillId="0" borderId="0" xfId="1" applyBorder="1" applyAlignment="1">
      <alignment horizontal="center"/>
    </xf>
    <xf numFmtId="184" fontId="13" fillId="0" borderId="0" xfId="1" applyNumberFormat="1" applyFont="1" applyFill="1" applyBorder="1" applyProtection="1">
      <protection locked="0"/>
    </xf>
    <xf numFmtId="0" fontId="6" fillId="0" borderId="24" xfId="1" applyBorder="1" applyAlignment="1">
      <alignment horizontal="center"/>
    </xf>
    <xf numFmtId="184" fontId="13" fillId="0" borderId="24" xfId="1" applyNumberFormat="1" applyFont="1" applyBorder="1" applyProtection="1">
      <protection locked="0"/>
    </xf>
    <xf numFmtId="0" fontId="6" fillId="0" borderId="24" xfId="1" applyBorder="1"/>
    <xf numFmtId="0" fontId="14" fillId="0" borderId="0" xfId="1" applyFont="1" applyAlignment="1">
      <alignment horizontal="left"/>
    </xf>
    <xf numFmtId="0" fontId="6" fillId="0" borderId="0" xfId="1" applyAlignment="1">
      <alignment horizontal="left"/>
    </xf>
    <xf numFmtId="0" fontId="15" fillId="0" borderId="0" xfId="0" applyNumberFormat="1" applyFont="1" applyAlignment="1"/>
    <xf numFmtId="0" fontId="16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0" xfId="0" applyNumberFormat="1" applyFont="1"/>
    <xf numFmtId="181" fontId="15" fillId="0" borderId="0" xfId="0" applyNumberFormat="1" applyFont="1"/>
    <xf numFmtId="181" fontId="15" fillId="0" borderId="0" xfId="0" applyNumberFormat="1" applyFont="1" applyAlignment="1"/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Fill="1" applyAlignment="1">
      <alignment horizontal="right" vertical="center"/>
    </xf>
    <xf numFmtId="0" fontId="15" fillId="0" borderId="3" xfId="0" applyNumberFormat="1" applyFont="1" applyBorder="1"/>
    <xf numFmtId="0" fontId="15" fillId="0" borderId="1" xfId="0" applyNumberFormat="1" applyFont="1" applyBorder="1"/>
    <xf numFmtId="0" fontId="15" fillId="0" borderId="1" xfId="0" applyNumberFormat="1" applyFont="1" applyFill="1" applyBorder="1"/>
    <xf numFmtId="0" fontId="15" fillId="0" borderId="1" xfId="0" applyNumberFormat="1" applyFont="1" applyFill="1" applyBorder="1" applyAlignment="1"/>
    <xf numFmtId="0" fontId="15" fillId="0" borderId="5" xfId="0" applyNumberFormat="1" applyFont="1" applyBorder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15" fillId="0" borderId="5" xfId="0" applyNumberFormat="1" applyFont="1" applyBorder="1"/>
    <xf numFmtId="0" fontId="15" fillId="0" borderId="5" xfId="0" applyNumberFormat="1" applyFont="1" applyFill="1" applyBorder="1"/>
    <xf numFmtId="0" fontId="15" fillId="0" borderId="42" xfId="0" applyNumberFormat="1" applyFont="1" applyBorder="1"/>
    <xf numFmtId="0" fontId="15" fillId="0" borderId="3" xfId="0" applyNumberFormat="1" applyFont="1" applyBorder="1" applyAlignment="1"/>
    <xf numFmtId="0" fontId="15" fillId="0" borderId="3" xfId="0" applyNumberFormat="1" applyFont="1" applyFill="1" applyBorder="1"/>
    <xf numFmtId="0" fontId="15" fillId="0" borderId="43" xfId="0" applyNumberFormat="1" applyFont="1" applyBorder="1"/>
    <xf numFmtId="0" fontId="16" fillId="0" borderId="0" xfId="0" applyNumberFormat="1" applyFont="1" applyAlignment="1">
      <alignment horizontal="center" vertical="center"/>
    </xf>
    <xf numFmtId="0" fontId="15" fillId="0" borderId="0" xfId="0" applyNumberFormat="1" applyFont="1" applyFill="1" applyAlignment="1"/>
    <xf numFmtId="0" fontId="15" fillId="0" borderId="43" xfId="0" applyNumberFormat="1" applyFont="1" applyBorder="1" applyAlignment="1">
      <alignment horizontal="center"/>
    </xf>
    <xf numFmtId="185" fontId="15" fillId="0" borderId="0" xfId="0" applyNumberFormat="1" applyFont="1" applyAlignment="1"/>
    <xf numFmtId="185" fontId="1" fillId="0" borderId="0" xfId="0" applyNumberFormat="1" applyFont="1" applyFill="1" applyAlignment="1"/>
    <xf numFmtId="185" fontId="1" fillId="0" borderId="0" xfId="0" applyNumberFormat="1" applyFont="1" applyFill="1" applyBorder="1" applyAlignment="1">
      <alignment horizontal="right"/>
    </xf>
    <xf numFmtId="185" fontId="0" fillId="0" borderId="0" xfId="0" applyNumberFormat="1" applyFill="1" applyBorder="1" applyAlignment="1">
      <alignment horizontal="right"/>
    </xf>
    <xf numFmtId="185" fontId="15" fillId="0" borderId="0" xfId="0" applyNumberFormat="1" applyFont="1" applyAlignment="1">
      <alignment horizontal="right"/>
    </xf>
    <xf numFmtId="0" fontId="13" fillId="0" borderId="43" xfId="0" applyNumberFormat="1" applyFont="1" applyBorder="1" applyAlignment="1"/>
    <xf numFmtId="186" fontId="15" fillId="0" borderId="0" xfId="0" applyNumberFormat="1" applyFont="1" applyAlignment="1"/>
    <xf numFmtId="186" fontId="15" fillId="0" borderId="0" xfId="0" applyNumberFormat="1" applyFont="1" applyFill="1" applyAlignment="1"/>
    <xf numFmtId="187" fontId="15" fillId="0" borderId="0" xfId="0" applyNumberFormat="1" applyFont="1" applyAlignment="1"/>
    <xf numFmtId="0" fontId="15" fillId="0" borderId="43" xfId="0" applyNumberFormat="1" applyFont="1" applyBorder="1" applyAlignment="1"/>
    <xf numFmtId="187" fontId="15" fillId="0" borderId="0" xfId="0" applyNumberFormat="1" applyFont="1" applyFill="1" applyAlignment="1"/>
    <xf numFmtId="188" fontId="15" fillId="0" borderId="0" xfId="0" applyNumberFormat="1" applyFont="1" applyFill="1" applyAlignment="1"/>
    <xf numFmtId="188" fontId="16" fillId="0" borderId="0" xfId="0" applyNumberFormat="1" applyFont="1" applyFill="1" applyAlignment="1">
      <alignment horizontal="center"/>
    </xf>
    <xf numFmtId="185" fontId="15" fillId="0" borderId="0" xfId="0" applyNumberFormat="1" applyFont="1"/>
    <xf numFmtId="187" fontId="15" fillId="0" borderId="0" xfId="0" applyNumberFormat="1" applyFont="1"/>
    <xf numFmtId="186" fontId="15" fillId="0" borderId="0" xfId="0" applyNumberFormat="1" applyFont="1" applyFill="1"/>
    <xf numFmtId="0" fontId="15" fillId="0" borderId="44" xfId="0" applyNumberFormat="1" applyFont="1" applyBorder="1" applyAlignment="1"/>
    <xf numFmtId="0" fontId="15" fillId="0" borderId="45" xfId="0" applyNumberFormat="1" applyFont="1" applyBorder="1" applyAlignment="1"/>
    <xf numFmtId="0" fontId="15" fillId="0" borderId="45" xfId="0" applyNumberFormat="1" applyFont="1" applyBorder="1"/>
    <xf numFmtId="0" fontId="15" fillId="0" borderId="45" xfId="0" applyNumberFormat="1" applyFont="1" applyFill="1" applyBorder="1"/>
    <xf numFmtId="0" fontId="15" fillId="0" borderId="45" xfId="0" applyNumberFormat="1" applyFont="1" applyFill="1" applyBorder="1" applyAlignment="1"/>
    <xf numFmtId="0" fontId="15" fillId="0" borderId="0" xfId="0" applyNumberFormat="1" applyFont="1" applyBorder="1" applyAlignment="1"/>
    <xf numFmtId="0" fontId="15" fillId="0" borderId="0" xfId="0" applyNumberFormat="1" applyFont="1" applyBorder="1"/>
    <xf numFmtId="0" fontId="15" fillId="0" borderId="0" xfId="0" applyNumberFormat="1" applyFont="1" applyFill="1" applyBorder="1"/>
    <xf numFmtId="0" fontId="15" fillId="0" borderId="0" xfId="0" applyNumberFormat="1" applyFont="1" applyFill="1"/>
    <xf numFmtId="0" fontId="17" fillId="0" borderId="0" xfId="0" applyNumberFormat="1" applyFont="1" applyAlignment="1"/>
    <xf numFmtId="0" fontId="18" fillId="0" borderId="0" xfId="0" applyNumberFormat="1" applyFont="1" applyAlignment="1">
      <alignment horizontal="center" vertical="center"/>
    </xf>
    <xf numFmtId="0" fontId="17" fillId="0" borderId="0" xfId="0" applyFont="1"/>
    <xf numFmtId="0" fontId="17" fillId="0" borderId="0" xfId="0" applyNumberFormat="1" applyFont="1" applyAlignment="1">
      <alignment horizontal="center"/>
    </xf>
    <xf numFmtId="0" fontId="17" fillId="0" borderId="0" xfId="0" applyFont="1" applyBorder="1"/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3" xfId="0" applyNumberFormat="1" applyFont="1" applyBorder="1"/>
    <xf numFmtId="0" fontId="17" fillId="0" borderId="1" xfId="0" applyNumberFormat="1" applyFont="1" applyBorder="1"/>
    <xf numFmtId="0" fontId="17" fillId="0" borderId="1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 vertical="center"/>
    </xf>
    <xf numFmtId="0" fontId="17" fillId="0" borderId="46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/>
    </xf>
    <xf numFmtId="0" fontId="17" fillId="0" borderId="0" xfId="0" applyNumberFormat="1" applyFont="1"/>
    <xf numFmtId="0" fontId="17" fillId="0" borderId="5" xfId="0" applyNumberFormat="1" applyFont="1" applyBorder="1"/>
    <xf numFmtId="0" fontId="17" fillId="0" borderId="47" xfId="0" applyNumberFormat="1" applyFont="1" applyBorder="1"/>
    <xf numFmtId="0" fontId="17" fillId="0" borderId="48" xfId="0" applyNumberFormat="1" applyFont="1" applyBorder="1"/>
    <xf numFmtId="0" fontId="17" fillId="0" borderId="48" xfId="0" applyNumberFormat="1" applyFont="1" applyBorder="1" applyAlignment="1"/>
    <xf numFmtId="0" fontId="17" fillId="0" borderId="49" xfId="0" applyNumberFormat="1" applyFont="1" applyBorder="1"/>
    <xf numFmtId="0" fontId="17" fillId="0" borderId="36" xfId="0" applyNumberFormat="1" applyFont="1" applyBorder="1"/>
    <xf numFmtId="0" fontId="17" fillId="0" borderId="0" xfId="0" applyNumberFormat="1" applyFont="1" applyBorder="1" applyAlignment="1"/>
    <xf numFmtId="0" fontId="19" fillId="0" borderId="0" xfId="0" applyNumberFormat="1" applyFont="1" applyBorder="1" applyAlignment="1">
      <alignment horizontal="center" vertical="center"/>
    </xf>
    <xf numFmtId="0" fontId="17" fillId="0" borderId="50" xfId="0" applyNumberFormat="1" applyFont="1" applyBorder="1" applyAlignment="1"/>
    <xf numFmtId="0" fontId="17" fillId="0" borderId="0" xfId="0" applyNumberFormat="1" applyFont="1" applyBorder="1"/>
    <xf numFmtId="0" fontId="19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distributed"/>
    </xf>
    <xf numFmtId="4" fontId="17" fillId="0" borderId="36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 horizontal="right"/>
    </xf>
    <xf numFmtId="4" fontId="17" fillId="0" borderId="50" xfId="0" applyNumberFormat="1" applyFont="1" applyBorder="1" applyAlignment="1">
      <alignment horizontal="right"/>
    </xf>
    <xf numFmtId="4" fontId="17" fillId="0" borderId="0" xfId="0" applyNumberFormat="1" applyFont="1" applyAlignment="1">
      <alignment horizontal="right"/>
    </xf>
    <xf numFmtId="0" fontId="17" fillId="0" borderId="0" xfId="0" applyFont="1" applyAlignment="1"/>
    <xf numFmtId="0" fontId="20" fillId="0" borderId="0" xfId="0" applyNumberFormat="1" applyFont="1" applyAlignment="1">
      <alignment horizontal="center"/>
    </xf>
    <xf numFmtId="4" fontId="17" fillId="0" borderId="51" xfId="0" applyNumberFormat="1" applyFont="1" applyBorder="1" applyAlignment="1"/>
    <xf numFmtId="4" fontId="17" fillId="0" borderId="45" xfId="0" applyNumberFormat="1" applyFont="1" applyBorder="1" applyAlignment="1"/>
    <xf numFmtId="4" fontId="17" fillId="0" borderId="52" xfId="0" applyNumberFormat="1" applyFont="1" applyBorder="1"/>
    <xf numFmtId="4" fontId="17" fillId="0" borderId="0" xfId="0" applyNumberFormat="1" applyFont="1" applyBorder="1" applyAlignment="1"/>
    <xf numFmtId="4" fontId="17" fillId="0" borderId="0" xfId="0" applyNumberFormat="1" applyFont="1" applyAlignment="1"/>
    <xf numFmtId="4" fontId="17" fillId="0" borderId="0" xfId="0" applyNumberFormat="1" applyFont="1"/>
    <xf numFmtId="4" fontId="17" fillId="0" borderId="0" xfId="0" applyNumberFormat="1" applyFont="1" applyBorder="1"/>
    <xf numFmtId="4" fontId="17" fillId="0" borderId="3" xfId="0" applyNumberFormat="1" applyFont="1" applyBorder="1" applyAlignment="1"/>
    <xf numFmtId="4" fontId="17" fillId="0" borderId="3" xfId="0" applyNumberFormat="1" applyFont="1" applyBorder="1"/>
    <xf numFmtId="0" fontId="17" fillId="0" borderId="28" xfId="0" applyNumberFormat="1" applyFont="1" applyBorder="1"/>
    <xf numFmtId="0" fontId="17" fillId="0" borderId="28" xfId="4" applyNumberFormat="1" applyFont="1" applyBorder="1">
      <alignment vertical="center"/>
    </xf>
    <xf numFmtId="0" fontId="17" fillId="0" borderId="28" xfId="0" applyNumberFormat="1" applyFont="1" applyBorder="1" applyAlignment="1">
      <alignment horizontal="center"/>
    </xf>
    <xf numFmtId="0" fontId="17" fillId="0" borderId="32" xfId="0" applyNumberFormat="1" applyFont="1" applyBorder="1" applyAlignment="1">
      <alignment horizontal="center"/>
    </xf>
    <xf numFmtId="0" fontId="17" fillId="0" borderId="32" xfId="4" applyNumberFormat="1" applyFont="1" applyBorder="1" applyAlignment="1">
      <alignment horizontal="center"/>
    </xf>
    <xf numFmtId="0" fontId="17" fillId="0" borderId="35" xfId="0" applyNumberFormat="1" applyFont="1" applyBorder="1"/>
    <xf numFmtId="0" fontId="17" fillId="0" borderId="35" xfId="4" applyNumberFormat="1" applyFont="1" applyBorder="1">
      <alignment vertical="center"/>
    </xf>
    <xf numFmtId="0" fontId="17" fillId="0" borderId="35" xfId="0" applyNumberFormat="1" applyFont="1" applyBorder="1" applyAlignment="1">
      <alignment horizontal="center"/>
    </xf>
    <xf numFmtId="0" fontId="17" fillId="0" borderId="0" xfId="4" applyNumberFormat="1" applyFont="1" applyBorder="1">
      <alignment vertical="center"/>
    </xf>
    <xf numFmtId="0" fontId="17" fillId="0" borderId="50" xfId="0" applyNumberFormat="1" applyFont="1" applyBorder="1"/>
    <xf numFmtId="0" fontId="17" fillId="0" borderId="0" xfId="4" applyNumberFormat="1" applyFont="1">
      <alignment vertical="center"/>
    </xf>
    <xf numFmtId="0" fontId="17" fillId="0" borderId="0" xfId="4" applyNumberFormat="1" applyFont="1" applyBorder="1" applyAlignment="1"/>
    <xf numFmtId="0" fontId="17" fillId="0" borderId="0" xfId="4" applyNumberFormat="1" applyFont="1" applyAlignment="1"/>
    <xf numFmtId="4" fontId="17" fillId="0" borderId="0" xfId="4" applyNumberFormat="1" applyFont="1" applyBorder="1" applyAlignment="1">
      <alignment horizontal="right"/>
    </xf>
    <xf numFmtId="4" fontId="17" fillId="0" borderId="0" xfId="4" applyNumberFormat="1" applyFont="1" applyAlignment="1">
      <alignment horizontal="right"/>
    </xf>
    <xf numFmtId="4" fontId="17" fillId="0" borderId="45" xfId="4" applyNumberFormat="1" applyFont="1" applyBorder="1" applyAlignment="1"/>
    <xf numFmtId="4" fontId="17" fillId="0" borderId="24" xfId="4" applyNumberFormat="1" applyFont="1" applyBorder="1">
      <alignment vertical="center"/>
    </xf>
  </cellXfs>
  <cellStyles count="5">
    <cellStyle name="標準" xfId="0" builtinId="0"/>
    <cellStyle name="標準 2" xfId="1"/>
    <cellStyle name="標準_t052" xfId="2"/>
    <cellStyle name="標準_t055" xfId="3"/>
    <cellStyle name="標準_t058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25"/>
  <sheetViews>
    <sheetView showOutlineSymbols="0" view="pageBreakPreview" topLeftCell="B1" zoomScale="60" zoomScaleNormal="87" workbookViewId="0">
      <selection activeCell="Y26" sqref="Y26"/>
    </sheetView>
  </sheetViews>
  <sheetFormatPr defaultColWidth="10.75" defaultRowHeight="14.25"/>
  <cols>
    <col min="1" max="1" width="5.75" style="7" hidden="1" customWidth="1"/>
    <col min="2" max="2" width="10.75" style="7" customWidth="1"/>
    <col min="3" max="3" width="15.375" style="6" customWidth="1"/>
    <col min="4" max="8" width="15.375" style="7" customWidth="1"/>
    <col min="9" max="9" width="2.625" style="7" customWidth="1"/>
    <col min="10" max="10" width="10.75" style="7" customWidth="1"/>
    <col min="11" max="11" width="15.5" style="6" customWidth="1"/>
    <col min="12" max="16" width="15.5" style="7" customWidth="1"/>
    <col min="17" max="17" width="2.125" style="7" customWidth="1"/>
    <col min="18" max="18" width="10.75" style="7" customWidth="1"/>
    <col min="19" max="20" width="13.75" style="7" customWidth="1"/>
    <col min="21" max="21" width="10.75" style="7" customWidth="1"/>
    <col min="22" max="23" width="15.75" style="7" customWidth="1"/>
    <col min="24" max="24" width="12.75" style="7" customWidth="1"/>
    <col min="25" max="25" width="3.75" style="7" customWidth="1"/>
    <col min="26" max="26" width="10.75" style="7" customWidth="1"/>
    <col min="27" max="28" width="13.75" style="7" customWidth="1"/>
    <col min="29" max="29" width="10.75" style="7" customWidth="1"/>
    <col min="30" max="31" width="15.75" style="7" customWidth="1"/>
    <col min="32" max="32" width="12.75" style="7" customWidth="1"/>
    <col min="33" max="33" width="1.75" style="7" customWidth="1"/>
    <col min="34" max="16384" width="10.75" style="7"/>
  </cols>
  <sheetData>
    <row r="3" spans="2:17" ht="29.25" thickBot="1">
      <c r="B3" s="1"/>
      <c r="C3" s="2"/>
      <c r="D3" s="1"/>
      <c r="E3" s="3" t="s">
        <v>0</v>
      </c>
      <c r="F3" s="4"/>
      <c r="G3" s="1"/>
      <c r="H3" s="1"/>
      <c r="I3" s="1"/>
      <c r="J3" s="5"/>
      <c r="P3" s="8" t="s">
        <v>1</v>
      </c>
    </row>
    <row r="4" spans="2:17">
      <c r="B4" s="9" t="s">
        <v>2</v>
      </c>
      <c r="C4" s="10" t="s">
        <v>3</v>
      </c>
      <c r="D4" s="11" t="s">
        <v>4</v>
      </c>
      <c r="E4" s="11" t="s">
        <v>5</v>
      </c>
      <c r="F4" s="11" t="s">
        <v>6</v>
      </c>
      <c r="G4" s="12"/>
      <c r="H4" s="13" t="s">
        <v>7</v>
      </c>
      <c r="I4" s="14"/>
      <c r="J4" s="9" t="s">
        <v>2</v>
      </c>
      <c r="K4" s="10" t="s">
        <v>3</v>
      </c>
      <c r="L4" s="11" t="s">
        <v>4</v>
      </c>
      <c r="M4" s="11" t="s">
        <v>5</v>
      </c>
      <c r="N4" s="11" t="s">
        <v>6</v>
      </c>
      <c r="O4" s="12"/>
      <c r="P4" s="11" t="s">
        <v>7</v>
      </c>
      <c r="Q4" s="15"/>
    </row>
    <row r="5" spans="2:17">
      <c r="B5" s="15"/>
      <c r="C5" s="16"/>
      <c r="D5" s="17"/>
      <c r="E5" s="17"/>
      <c r="F5" s="18"/>
      <c r="G5" s="18"/>
      <c r="H5" s="19" t="s">
        <v>8</v>
      </c>
      <c r="I5" s="14"/>
      <c r="J5" s="15"/>
      <c r="K5" s="16"/>
      <c r="L5" s="17"/>
      <c r="M5" s="17"/>
      <c r="N5" s="18"/>
      <c r="O5" s="18"/>
      <c r="P5" s="20" t="s">
        <v>8</v>
      </c>
      <c r="Q5" s="15"/>
    </row>
    <row r="6" spans="2:17">
      <c r="B6" s="21" t="s">
        <v>9</v>
      </c>
      <c r="C6" s="22" t="s">
        <v>10</v>
      </c>
      <c r="D6" s="20" t="s">
        <v>11</v>
      </c>
      <c r="E6" s="20" t="s">
        <v>12</v>
      </c>
      <c r="F6" s="20" t="s">
        <v>13</v>
      </c>
      <c r="G6" s="20" t="s">
        <v>14</v>
      </c>
      <c r="H6" s="19" t="s">
        <v>15</v>
      </c>
      <c r="I6" s="14"/>
      <c r="J6" s="21" t="s">
        <v>9</v>
      </c>
      <c r="K6" s="22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15"/>
    </row>
    <row r="7" spans="2:17" ht="15" thickBot="1">
      <c r="B7" s="15"/>
      <c r="C7" s="16"/>
      <c r="D7" s="17"/>
      <c r="E7" s="17"/>
      <c r="F7" s="17"/>
      <c r="G7" s="17"/>
      <c r="H7" s="23"/>
      <c r="I7" s="14"/>
      <c r="J7" s="15"/>
      <c r="K7" s="16"/>
      <c r="L7" s="17"/>
      <c r="M7" s="17"/>
      <c r="N7" s="17"/>
      <c r="O7" s="17"/>
      <c r="P7" s="17"/>
      <c r="Q7" s="15"/>
    </row>
    <row r="8" spans="2:17">
      <c r="B8" s="24"/>
      <c r="C8" s="25"/>
      <c r="D8" s="26"/>
      <c r="E8" s="26"/>
      <c r="F8" s="26"/>
      <c r="G8" s="26"/>
      <c r="H8" s="27"/>
      <c r="I8" s="14"/>
      <c r="J8" s="24"/>
      <c r="K8" s="25"/>
      <c r="L8" s="26"/>
      <c r="M8" s="26"/>
      <c r="N8" s="26"/>
      <c r="O8" s="26"/>
      <c r="P8" s="26"/>
      <c r="Q8" s="15"/>
    </row>
    <row r="9" spans="2:17">
      <c r="B9" s="28" t="s">
        <v>16</v>
      </c>
      <c r="C9" s="29">
        <v>9.8999999999999999E-4</v>
      </c>
      <c r="D9" s="30">
        <v>100000</v>
      </c>
      <c r="E9" s="30">
        <v>99</v>
      </c>
      <c r="F9" s="30">
        <v>7646</v>
      </c>
      <c r="G9" s="30">
        <v>7945164</v>
      </c>
      <c r="H9" s="31">
        <v>79.45</v>
      </c>
      <c r="I9" s="32"/>
      <c r="J9" s="28">
        <v>45</v>
      </c>
      <c r="K9" s="29">
        <v>2.2300000000000002E-3</v>
      </c>
      <c r="L9" s="30">
        <v>97037</v>
      </c>
      <c r="M9" s="30">
        <v>216</v>
      </c>
      <c r="N9" s="30">
        <v>96929</v>
      </c>
      <c r="O9" s="30">
        <v>3489229</v>
      </c>
      <c r="P9" s="33">
        <v>35.96</v>
      </c>
      <c r="Q9" s="34"/>
    </row>
    <row r="10" spans="2:17">
      <c r="B10" s="28" t="s">
        <v>17</v>
      </c>
      <c r="C10" s="29">
        <v>1E-4</v>
      </c>
      <c r="D10" s="30">
        <v>99901</v>
      </c>
      <c r="E10" s="30">
        <v>10</v>
      </c>
      <c r="F10" s="30">
        <v>9007</v>
      </c>
      <c r="G10" s="30">
        <v>7937518</v>
      </c>
      <c r="H10" s="31">
        <v>79.45</v>
      </c>
      <c r="I10" s="32"/>
      <c r="J10" s="28">
        <v>46</v>
      </c>
      <c r="K10" s="29">
        <v>2.4599999999999999E-3</v>
      </c>
      <c r="L10" s="30">
        <v>96821</v>
      </c>
      <c r="M10" s="30">
        <v>239</v>
      </c>
      <c r="N10" s="30">
        <v>96702</v>
      </c>
      <c r="O10" s="30">
        <v>3392300</v>
      </c>
      <c r="P10" s="33">
        <v>35.04</v>
      </c>
      <c r="Q10" s="34"/>
    </row>
    <row r="11" spans="2:17">
      <c r="B11" s="28" t="s">
        <v>18</v>
      </c>
      <c r="C11" s="29">
        <v>1.4999999999999999E-4</v>
      </c>
      <c r="D11" s="30">
        <v>99891</v>
      </c>
      <c r="E11" s="30">
        <v>15</v>
      </c>
      <c r="F11" s="30">
        <v>8324</v>
      </c>
      <c r="G11" s="30">
        <v>7928511</v>
      </c>
      <c r="H11" s="31">
        <v>79.37</v>
      </c>
      <c r="I11" s="32"/>
      <c r="J11" s="28">
        <v>47</v>
      </c>
      <c r="K11" s="29">
        <v>2.7000000000000001E-3</v>
      </c>
      <c r="L11" s="30">
        <v>96582</v>
      </c>
      <c r="M11" s="30">
        <v>260</v>
      </c>
      <c r="N11" s="30">
        <v>96452</v>
      </c>
      <c r="O11" s="30">
        <v>3295598</v>
      </c>
      <c r="P11" s="33">
        <v>34.119999999999997</v>
      </c>
      <c r="Q11" s="34"/>
    </row>
    <row r="12" spans="2:17">
      <c r="B12" s="28" t="s">
        <v>19</v>
      </c>
      <c r="C12" s="29">
        <v>3.4000000000000002E-4</v>
      </c>
      <c r="D12" s="30">
        <v>99876</v>
      </c>
      <c r="E12" s="30">
        <v>34</v>
      </c>
      <c r="F12" s="30">
        <v>24965</v>
      </c>
      <c r="G12" s="30">
        <v>7920187</v>
      </c>
      <c r="H12" s="31">
        <v>79.3</v>
      </c>
      <c r="I12" s="32"/>
      <c r="J12" s="28">
        <v>48</v>
      </c>
      <c r="K12" s="29">
        <v>2.9299999999999999E-3</v>
      </c>
      <c r="L12" s="30">
        <v>96322</v>
      </c>
      <c r="M12" s="30">
        <v>282</v>
      </c>
      <c r="N12" s="30">
        <v>96181</v>
      </c>
      <c r="O12" s="30">
        <v>3199146</v>
      </c>
      <c r="P12" s="33">
        <v>33.21</v>
      </c>
      <c r="Q12" s="34"/>
    </row>
    <row r="13" spans="2:17">
      <c r="B13" s="28" t="s">
        <v>20</v>
      </c>
      <c r="C13" s="29">
        <v>2.9E-4</v>
      </c>
      <c r="D13" s="30">
        <v>99842</v>
      </c>
      <c r="E13" s="30">
        <v>29</v>
      </c>
      <c r="F13" s="30">
        <v>49914</v>
      </c>
      <c r="G13" s="30">
        <v>7895222</v>
      </c>
      <c r="H13" s="31">
        <v>79.08</v>
      </c>
      <c r="I13" s="32"/>
      <c r="J13" s="28">
        <v>49</v>
      </c>
      <c r="K13" s="29">
        <v>3.16E-3</v>
      </c>
      <c r="L13" s="30">
        <v>96040</v>
      </c>
      <c r="M13" s="30">
        <v>303</v>
      </c>
      <c r="N13" s="30">
        <v>95889</v>
      </c>
      <c r="O13" s="30">
        <v>3102965</v>
      </c>
      <c r="P13" s="33">
        <v>32.31</v>
      </c>
      <c r="Q13" s="34"/>
    </row>
    <row r="14" spans="2:17" ht="23.25" customHeight="1">
      <c r="B14" s="28" t="s">
        <v>21</v>
      </c>
      <c r="C14" s="29">
        <v>1.8699999999999999E-3</v>
      </c>
      <c r="D14" s="30">
        <v>100000</v>
      </c>
      <c r="E14" s="30">
        <v>187</v>
      </c>
      <c r="F14" s="30">
        <v>99856</v>
      </c>
      <c r="G14" s="30">
        <v>7945164</v>
      </c>
      <c r="H14" s="31">
        <v>79.45</v>
      </c>
      <c r="I14" s="32"/>
      <c r="J14" s="28">
        <v>50</v>
      </c>
      <c r="K14" s="29">
        <v>3.3400000000000001E-3</v>
      </c>
      <c r="L14" s="30">
        <v>95737</v>
      </c>
      <c r="M14" s="30">
        <v>319</v>
      </c>
      <c r="N14" s="30">
        <v>95578</v>
      </c>
      <c r="O14" s="30">
        <v>3007076</v>
      </c>
      <c r="P14" s="33">
        <v>31.41</v>
      </c>
      <c r="Q14" s="34"/>
    </row>
    <row r="15" spans="2:17">
      <c r="B15" s="28" t="s">
        <v>17</v>
      </c>
      <c r="C15" s="29">
        <v>2.5000000000000001E-4</v>
      </c>
      <c r="D15" s="30">
        <v>99813</v>
      </c>
      <c r="E15" s="30">
        <v>25</v>
      </c>
      <c r="F15" s="30">
        <v>99801</v>
      </c>
      <c r="G15" s="30">
        <v>7845308</v>
      </c>
      <c r="H15" s="31">
        <v>78.599999999999994</v>
      </c>
      <c r="I15" s="32"/>
      <c r="J15" s="28">
        <v>51</v>
      </c>
      <c r="K15" s="29">
        <v>3.5999999999999999E-3</v>
      </c>
      <c r="L15" s="30">
        <v>95418</v>
      </c>
      <c r="M15" s="30">
        <v>343</v>
      </c>
      <c r="N15" s="30">
        <v>95247</v>
      </c>
      <c r="O15" s="30">
        <v>2911498</v>
      </c>
      <c r="P15" s="33">
        <v>30.51</v>
      </c>
      <c r="Q15" s="34"/>
    </row>
    <row r="16" spans="2:17">
      <c r="B16" s="28" t="s">
        <v>18</v>
      </c>
      <c r="C16" s="29">
        <v>1.4999999999999999E-4</v>
      </c>
      <c r="D16" s="30">
        <v>99788</v>
      </c>
      <c r="E16" s="30">
        <v>15</v>
      </c>
      <c r="F16" s="30">
        <v>99781</v>
      </c>
      <c r="G16" s="30">
        <v>7745507</v>
      </c>
      <c r="H16" s="31">
        <v>77.62</v>
      </c>
      <c r="I16" s="32"/>
      <c r="J16" s="28">
        <v>52</v>
      </c>
      <c r="K16" s="29">
        <v>3.8899999999999998E-3</v>
      </c>
      <c r="L16" s="30">
        <v>95075</v>
      </c>
      <c r="M16" s="30">
        <v>370</v>
      </c>
      <c r="N16" s="30">
        <v>94890</v>
      </c>
      <c r="O16" s="30">
        <v>2816251</v>
      </c>
      <c r="P16" s="33">
        <v>29.62</v>
      </c>
      <c r="Q16" s="34"/>
    </row>
    <row r="17" spans="2:17">
      <c r="B17" s="28" t="s">
        <v>19</v>
      </c>
      <c r="C17" s="29">
        <v>1.9000000000000001E-4</v>
      </c>
      <c r="D17" s="30">
        <v>99773</v>
      </c>
      <c r="E17" s="30">
        <v>19</v>
      </c>
      <c r="F17" s="30">
        <v>99764</v>
      </c>
      <c r="G17" s="30">
        <v>7645726</v>
      </c>
      <c r="H17" s="31">
        <v>76.63</v>
      </c>
      <c r="I17" s="32"/>
      <c r="J17" s="28">
        <v>53</v>
      </c>
      <c r="K17" s="29">
        <v>4.2199999999999998E-3</v>
      </c>
      <c r="L17" s="30">
        <v>94705</v>
      </c>
      <c r="M17" s="30">
        <v>400</v>
      </c>
      <c r="N17" s="30">
        <v>94505</v>
      </c>
      <c r="O17" s="30">
        <v>2721361</v>
      </c>
      <c r="P17" s="33">
        <v>28.74</v>
      </c>
      <c r="Q17" s="34"/>
    </row>
    <row r="18" spans="2:17">
      <c r="B18" s="28" t="s">
        <v>22</v>
      </c>
      <c r="C18" s="29">
        <v>1.2999999999999999E-4</v>
      </c>
      <c r="D18" s="30">
        <v>99754</v>
      </c>
      <c r="E18" s="30">
        <v>13</v>
      </c>
      <c r="F18" s="30">
        <v>99748</v>
      </c>
      <c r="G18" s="30">
        <v>7545962</v>
      </c>
      <c r="H18" s="31">
        <v>75.650000000000006</v>
      </c>
      <c r="I18" s="32"/>
      <c r="J18" s="28">
        <v>54</v>
      </c>
      <c r="K18" s="29">
        <v>4.5900000000000003E-3</v>
      </c>
      <c r="L18" s="30">
        <v>94305</v>
      </c>
      <c r="M18" s="30">
        <v>433</v>
      </c>
      <c r="N18" s="30">
        <v>94089</v>
      </c>
      <c r="O18" s="30">
        <v>2626856</v>
      </c>
      <c r="P18" s="33">
        <v>27.85</v>
      </c>
      <c r="Q18" s="34"/>
    </row>
    <row r="19" spans="2:17" ht="23.25" customHeight="1">
      <c r="B19" s="28" t="s">
        <v>23</v>
      </c>
      <c r="C19" s="29">
        <v>1E-4</v>
      </c>
      <c r="D19" s="30">
        <v>99741</v>
      </c>
      <c r="E19" s="30">
        <v>10</v>
      </c>
      <c r="F19" s="30">
        <v>99736</v>
      </c>
      <c r="G19" s="30">
        <v>7446214</v>
      </c>
      <c r="H19" s="31">
        <v>74.66</v>
      </c>
      <c r="I19" s="32"/>
      <c r="J19" s="28">
        <v>55</v>
      </c>
      <c r="K19" s="29">
        <v>5.0299999999999997E-3</v>
      </c>
      <c r="L19" s="30">
        <v>93872</v>
      </c>
      <c r="M19" s="30">
        <v>472</v>
      </c>
      <c r="N19" s="30">
        <v>93636</v>
      </c>
      <c r="O19" s="30">
        <v>2532767</v>
      </c>
      <c r="P19" s="33">
        <v>26.98</v>
      </c>
      <c r="Q19" s="34"/>
    </row>
    <row r="20" spans="2:17">
      <c r="B20" s="28" t="s">
        <v>20</v>
      </c>
      <c r="C20" s="29">
        <v>8.0000000000000007E-5</v>
      </c>
      <c r="D20" s="30">
        <v>99731</v>
      </c>
      <c r="E20" s="30">
        <v>8</v>
      </c>
      <c r="F20" s="30">
        <v>99727</v>
      </c>
      <c r="G20" s="30">
        <v>7346478</v>
      </c>
      <c r="H20" s="31">
        <v>73.66</v>
      </c>
      <c r="I20" s="32"/>
      <c r="J20" s="28">
        <v>56</v>
      </c>
      <c r="K20" s="29">
        <v>5.4999999999999997E-3</v>
      </c>
      <c r="L20" s="30">
        <v>93400</v>
      </c>
      <c r="M20" s="30">
        <v>514</v>
      </c>
      <c r="N20" s="30">
        <v>93143</v>
      </c>
      <c r="O20" s="30">
        <v>2439131</v>
      </c>
      <c r="P20" s="33">
        <v>26.11</v>
      </c>
      <c r="Q20" s="34"/>
    </row>
    <row r="21" spans="2:17">
      <c r="B21" s="28" t="s">
        <v>24</v>
      </c>
      <c r="C21" s="29">
        <v>6.0000000000000002E-5</v>
      </c>
      <c r="D21" s="30">
        <v>99723</v>
      </c>
      <c r="E21" s="30">
        <v>6</v>
      </c>
      <c r="F21" s="30">
        <v>99720</v>
      </c>
      <c r="G21" s="30">
        <v>7246751</v>
      </c>
      <c r="H21" s="31">
        <v>72.67</v>
      </c>
      <c r="I21" s="32"/>
      <c r="J21" s="28">
        <v>57</v>
      </c>
      <c r="K21" s="29">
        <v>6.0400000000000002E-3</v>
      </c>
      <c r="L21" s="30">
        <v>92886</v>
      </c>
      <c r="M21" s="30">
        <v>561</v>
      </c>
      <c r="N21" s="30">
        <v>92606</v>
      </c>
      <c r="O21" s="30">
        <v>2345988</v>
      </c>
      <c r="P21" s="33">
        <v>25.26</v>
      </c>
      <c r="Q21" s="34"/>
    </row>
    <row r="22" spans="2:17">
      <c r="B22" s="28" t="s">
        <v>25</v>
      </c>
      <c r="C22" s="29">
        <v>4.0000000000000003E-5</v>
      </c>
      <c r="D22" s="30">
        <v>99717</v>
      </c>
      <c r="E22" s="30">
        <v>4</v>
      </c>
      <c r="F22" s="30">
        <v>99715</v>
      </c>
      <c r="G22" s="30">
        <v>7147031</v>
      </c>
      <c r="H22" s="31">
        <v>71.67</v>
      </c>
      <c r="I22" s="32"/>
      <c r="J22" s="28">
        <v>58</v>
      </c>
      <c r="K22" s="29">
        <v>6.6400000000000001E-3</v>
      </c>
      <c r="L22" s="30">
        <v>92325</v>
      </c>
      <c r="M22" s="30">
        <v>613</v>
      </c>
      <c r="N22" s="30">
        <v>92019</v>
      </c>
      <c r="O22" s="30">
        <v>2253382</v>
      </c>
      <c r="P22" s="33">
        <v>24.41</v>
      </c>
      <c r="Q22" s="34"/>
    </row>
    <row r="23" spans="2:17">
      <c r="B23" s="28" t="s">
        <v>26</v>
      </c>
      <c r="C23" s="29">
        <v>4.0000000000000003E-5</v>
      </c>
      <c r="D23" s="30">
        <v>99713</v>
      </c>
      <c r="E23" s="30">
        <v>4</v>
      </c>
      <c r="F23" s="30">
        <v>99711</v>
      </c>
      <c r="G23" s="30">
        <v>7047316</v>
      </c>
      <c r="H23" s="31">
        <v>70.680000000000007</v>
      </c>
      <c r="I23" s="32"/>
      <c r="J23" s="28">
        <v>59</v>
      </c>
      <c r="K23" s="29">
        <v>7.3099999999999997E-3</v>
      </c>
      <c r="L23" s="30">
        <v>91712</v>
      </c>
      <c r="M23" s="30">
        <v>670</v>
      </c>
      <c r="N23" s="30">
        <v>91377</v>
      </c>
      <c r="O23" s="30">
        <v>2161363</v>
      </c>
      <c r="P23" s="33">
        <v>23.57</v>
      </c>
      <c r="Q23" s="34"/>
    </row>
    <row r="24" spans="2:17" ht="23.25" customHeight="1">
      <c r="B24" s="28">
        <v>10</v>
      </c>
      <c r="C24" s="29">
        <v>4.0000000000000003E-5</v>
      </c>
      <c r="D24" s="30">
        <v>99709</v>
      </c>
      <c r="E24" s="30">
        <v>4</v>
      </c>
      <c r="F24" s="30">
        <v>99707</v>
      </c>
      <c r="G24" s="30">
        <v>6947605</v>
      </c>
      <c r="H24" s="31">
        <v>69.680000000000007</v>
      </c>
      <c r="I24" s="32"/>
      <c r="J24" s="28">
        <v>60</v>
      </c>
      <c r="K24" s="29">
        <v>8.0099999999999998E-3</v>
      </c>
      <c r="L24" s="30">
        <v>91042</v>
      </c>
      <c r="M24" s="30">
        <v>729</v>
      </c>
      <c r="N24" s="30">
        <v>90678</v>
      </c>
      <c r="O24" s="30">
        <v>2069986</v>
      </c>
      <c r="P24" s="33">
        <v>22.74</v>
      </c>
      <c r="Q24" s="34"/>
    </row>
    <row r="25" spans="2:17">
      <c r="B25" s="28">
        <v>11</v>
      </c>
      <c r="C25" s="29">
        <v>6.0000000000000002E-5</v>
      </c>
      <c r="D25" s="30">
        <v>99705</v>
      </c>
      <c r="E25" s="30">
        <v>6</v>
      </c>
      <c r="F25" s="30">
        <v>99702</v>
      </c>
      <c r="G25" s="30">
        <v>6847898</v>
      </c>
      <c r="H25" s="31">
        <v>68.680000000000007</v>
      </c>
      <c r="I25" s="32"/>
      <c r="J25" s="28">
        <v>61</v>
      </c>
      <c r="K25" s="29">
        <v>8.8400000000000006E-3</v>
      </c>
      <c r="L25" s="30">
        <v>90313</v>
      </c>
      <c r="M25" s="30">
        <v>798</v>
      </c>
      <c r="N25" s="30">
        <v>89914</v>
      </c>
      <c r="O25" s="30">
        <v>1979308</v>
      </c>
      <c r="P25" s="33">
        <v>21.92</v>
      </c>
      <c r="Q25" s="34"/>
    </row>
    <row r="26" spans="2:17">
      <c r="B26" s="28">
        <v>12</v>
      </c>
      <c r="C26" s="29">
        <v>8.0000000000000007E-5</v>
      </c>
      <c r="D26" s="30">
        <v>99699</v>
      </c>
      <c r="E26" s="30">
        <v>8</v>
      </c>
      <c r="F26" s="30">
        <v>99695</v>
      </c>
      <c r="G26" s="30">
        <v>6748196</v>
      </c>
      <c r="H26" s="31">
        <v>67.69</v>
      </c>
      <c r="I26" s="32"/>
      <c r="J26" s="28">
        <v>62</v>
      </c>
      <c r="K26" s="29">
        <v>9.75E-3</v>
      </c>
      <c r="L26" s="30">
        <v>89515</v>
      </c>
      <c r="M26" s="30">
        <v>873</v>
      </c>
      <c r="N26" s="30">
        <v>89079</v>
      </c>
      <c r="O26" s="30">
        <v>1889394</v>
      </c>
      <c r="P26" s="33">
        <v>21.11</v>
      </c>
      <c r="Q26" s="34"/>
    </row>
    <row r="27" spans="2:17">
      <c r="B27" s="28">
        <v>13</v>
      </c>
      <c r="C27" s="29">
        <v>1.2E-4</v>
      </c>
      <c r="D27" s="30">
        <v>99691</v>
      </c>
      <c r="E27" s="30">
        <v>12</v>
      </c>
      <c r="F27" s="30">
        <v>99685</v>
      </c>
      <c r="G27" s="30">
        <v>6648501</v>
      </c>
      <c r="H27" s="31">
        <v>66.69</v>
      </c>
      <c r="I27" s="32"/>
      <c r="J27" s="28">
        <v>63</v>
      </c>
      <c r="K27" s="29">
        <v>1.076E-2</v>
      </c>
      <c r="L27" s="30">
        <v>88642</v>
      </c>
      <c r="M27" s="30">
        <v>954</v>
      </c>
      <c r="N27" s="30">
        <v>88165</v>
      </c>
      <c r="O27" s="30">
        <v>1800315</v>
      </c>
      <c r="P27" s="33">
        <v>20.309999999999999</v>
      </c>
      <c r="Q27" s="34"/>
    </row>
    <row r="28" spans="2:17">
      <c r="B28" s="28">
        <v>14</v>
      </c>
      <c r="C28" s="29">
        <v>1.6000000000000001E-4</v>
      </c>
      <c r="D28" s="30">
        <v>99679</v>
      </c>
      <c r="E28" s="30">
        <v>16</v>
      </c>
      <c r="F28" s="30">
        <v>99671</v>
      </c>
      <c r="G28" s="30">
        <v>6548816</v>
      </c>
      <c r="H28" s="31">
        <v>65.7</v>
      </c>
      <c r="I28" s="32"/>
      <c r="J28" s="28">
        <v>64</v>
      </c>
      <c r="K28" s="29">
        <v>1.1849999999999999E-2</v>
      </c>
      <c r="L28" s="30">
        <v>87688</v>
      </c>
      <c r="M28" s="30">
        <v>1039</v>
      </c>
      <c r="N28" s="30">
        <v>87169</v>
      </c>
      <c r="O28" s="30">
        <v>1712150</v>
      </c>
      <c r="P28" s="33">
        <v>19.53</v>
      </c>
      <c r="Q28" s="34"/>
    </row>
    <row r="29" spans="2:17" ht="23.25" customHeight="1">
      <c r="B29" s="28">
        <v>15</v>
      </c>
      <c r="C29" s="29">
        <v>2.3000000000000001E-4</v>
      </c>
      <c r="D29" s="30">
        <v>99663</v>
      </c>
      <c r="E29" s="30">
        <v>23</v>
      </c>
      <c r="F29" s="30">
        <v>99652</v>
      </c>
      <c r="G29" s="30">
        <v>6449145</v>
      </c>
      <c r="H29" s="31">
        <v>64.709999999999994</v>
      </c>
      <c r="I29" s="32"/>
      <c r="J29" s="28">
        <v>65</v>
      </c>
      <c r="K29" s="29">
        <v>1.3299999999999999E-2</v>
      </c>
      <c r="L29" s="30">
        <v>86649</v>
      </c>
      <c r="M29" s="30">
        <v>1152</v>
      </c>
      <c r="N29" s="30">
        <v>86073</v>
      </c>
      <c r="O29" s="30">
        <v>1624981</v>
      </c>
      <c r="P29" s="33">
        <v>18.75</v>
      </c>
      <c r="Q29" s="34"/>
    </row>
    <row r="30" spans="2:17">
      <c r="B30" s="28">
        <v>16</v>
      </c>
      <c r="C30" s="29">
        <v>2.9E-4</v>
      </c>
      <c r="D30" s="30">
        <v>99640</v>
      </c>
      <c r="E30" s="30">
        <v>29</v>
      </c>
      <c r="F30" s="30">
        <v>99626</v>
      </c>
      <c r="G30" s="30">
        <v>6349493</v>
      </c>
      <c r="H30" s="31">
        <v>63.72</v>
      </c>
      <c r="I30" s="32"/>
      <c r="J30" s="28">
        <v>66</v>
      </c>
      <c r="K30" s="29">
        <v>1.448E-2</v>
      </c>
      <c r="L30" s="30">
        <v>85497</v>
      </c>
      <c r="M30" s="30">
        <v>1238</v>
      </c>
      <c r="N30" s="30">
        <v>84878</v>
      </c>
      <c r="O30" s="30">
        <v>1538908</v>
      </c>
      <c r="P30" s="33">
        <v>18</v>
      </c>
      <c r="Q30" s="34"/>
    </row>
    <row r="31" spans="2:17">
      <c r="B31" s="28">
        <v>17</v>
      </c>
      <c r="C31" s="29">
        <v>3.5E-4</v>
      </c>
      <c r="D31" s="30">
        <v>99611</v>
      </c>
      <c r="E31" s="30">
        <v>35</v>
      </c>
      <c r="F31" s="30">
        <v>99594</v>
      </c>
      <c r="G31" s="30">
        <v>6249867</v>
      </c>
      <c r="H31" s="31">
        <v>62.74</v>
      </c>
      <c r="I31" s="32"/>
      <c r="J31" s="28">
        <v>67</v>
      </c>
      <c r="K31" s="29">
        <v>1.567E-2</v>
      </c>
      <c r="L31" s="30">
        <v>84259</v>
      </c>
      <c r="M31" s="30">
        <v>1320</v>
      </c>
      <c r="N31" s="30">
        <v>83599</v>
      </c>
      <c r="O31" s="30">
        <v>1454030</v>
      </c>
      <c r="P31" s="33">
        <v>17.260000000000002</v>
      </c>
      <c r="Q31" s="34"/>
    </row>
    <row r="32" spans="2:17">
      <c r="B32" s="28">
        <v>18</v>
      </c>
      <c r="C32" s="29">
        <v>4.0999999999999999E-4</v>
      </c>
      <c r="D32" s="30">
        <v>99576</v>
      </c>
      <c r="E32" s="30">
        <v>41</v>
      </c>
      <c r="F32" s="30">
        <v>99556</v>
      </c>
      <c r="G32" s="30">
        <v>6150273</v>
      </c>
      <c r="H32" s="31">
        <v>61.76</v>
      </c>
      <c r="I32" s="32"/>
      <c r="J32" s="28">
        <v>68</v>
      </c>
      <c r="K32" s="29">
        <v>1.6889999999999999E-2</v>
      </c>
      <c r="L32" s="30">
        <v>82939</v>
      </c>
      <c r="M32" s="30">
        <v>1401</v>
      </c>
      <c r="N32" s="30">
        <v>82239</v>
      </c>
      <c r="O32" s="30">
        <v>1370431</v>
      </c>
      <c r="P32" s="33">
        <v>16.52</v>
      </c>
      <c r="Q32" s="34"/>
    </row>
    <row r="33" spans="2:17">
      <c r="B33" s="28">
        <v>19</v>
      </c>
      <c r="C33" s="29">
        <v>4.6999999999999999E-4</v>
      </c>
      <c r="D33" s="30">
        <v>99535</v>
      </c>
      <c r="E33" s="30">
        <v>47</v>
      </c>
      <c r="F33" s="30">
        <v>99512</v>
      </c>
      <c r="G33" s="30">
        <v>6050717</v>
      </c>
      <c r="H33" s="31">
        <v>60.79</v>
      </c>
      <c r="I33" s="32"/>
      <c r="J33" s="28">
        <v>69</v>
      </c>
      <c r="K33" s="29">
        <v>1.8169999999999999E-2</v>
      </c>
      <c r="L33" s="30">
        <v>81538</v>
      </c>
      <c r="M33" s="30">
        <v>1481</v>
      </c>
      <c r="N33" s="30">
        <v>80798</v>
      </c>
      <c r="O33" s="30">
        <v>1288192</v>
      </c>
      <c r="P33" s="33">
        <v>15.8</v>
      </c>
      <c r="Q33" s="34"/>
    </row>
    <row r="34" spans="2:17" ht="23.25" customHeight="1">
      <c r="B34" s="28">
        <v>20</v>
      </c>
      <c r="C34" s="29">
        <v>5.2999999999999998E-4</v>
      </c>
      <c r="D34" s="30">
        <v>99488</v>
      </c>
      <c r="E34" s="30">
        <v>53</v>
      </c>
      <c r="F34" s="30">
        <v>99462</v>
      </c>
      <c r="G34" s="30">
        <v>5951205</v>
      </c>
      <c r="H34" s="31">
        <v>59.82</v>
      </c>
      <c r="I34" s="32"/>
      <c r="J34" s="28">
        <v>70</v>
      </c>
      <c r="K34" s="29">
        <v>1.9359999999999999E-2</v>
      </c>
      <c r="L34" s="30">
        <v>80057</v>
      </c>
      <c r="M34" s="30">
        <v>1550</v>
      </c>
      <c r="N34" s="30">
        <v>79282</v>
      </c>
      <c r="O34" s="30">
        <v>1207394</v>
      </c>
      <c r="P34" s="33">
        <v>15.08</v>
      </c>
      <c r="Q34" s="34"/>
    </row>
    <row r="35" spans="2:17">
      <c r="B35" s="28">
        <v>21</v>
      </c>
      <c r="C35" s="29">
        <v>5.9000000000000003E-4</v>
      </c>
      <c r="D35" s="30">
        <v>99435</v>
      </c>
      <c r="E35" s="30">
        <v>58</v>
      </c>
      <c r="F35" s="30">
        <v>99406</v>
      </c>
      <c r="G35" s="30">
        <v>5851743</v>
      </c>
      <c r="H35" s="31">
        <v>58.85</v>
      </c>
      <c r="I35" s="32"/>
      <c r="J35" s="28">
        <v>71</v>
      </c>
      <c r="K35" s="29">
        <v>2.094E-2</v>
      </c>
      <c r="L35" s="30">
        <v>78507</v>
      </c>
      <c r="M35" s="30">
        <v>1644</v>
      </c>
      <c r="N35" s="30">
        <v>77685</v>
      </c>
      <c r="O35" s="30">
        <v>1128112</v>
      </c>
      <c r="P35" s="33">
        <v>14.37</v>
      </c>
      <c r="Q35" s="34"/>
    </row>
    <row r="36" spans="2:17">
      <c r="B36" s="28">
        <v>22</v>
      </c>
      <c r="C36" s="29">
        <v>6.4000000000000005E-4</v>
      </c>
      <c r="D36" s="30">
        <v>99377</v>
      </c>
      <c r="E36" s="30">
        <v>64</v>
      </c>
      <c r="F36" s="30">
        <v>99345</v>
      </c>
      <c r="G36" s="30">
        <v>5752337</v>
      </c>
      <c r="H36" s="31">
        <v>57.88</v>
      </c>
      <c r="I36" s="32"/>
      <c r="J36" s="28">
        <v>72</v>
      </c>
      <c r="K36" s="29">
        <v>2.2769999999999999E-2</v>
      </c>
      <c r="L36" s="30">
        <v>76863</v>
      </c>
      <c r="M36" s="30">
        <v>1750</v>
      </c>
      <c r="N36" s="30">
        <v>75988</v>
      </c>
      <c r="O36" s="30">
        <v>1050427</v>
      </c>
      <c r="P36" s="33">
        <v>13.67</v>
      </c>
      <c r="Q36" s="34"/>
    </row>
    <row r="37" spans="2:17">
      <c r="B37" s="28">
        <v>23</v>
      </c>
      <c r="C37" s="29">
        <v>6.8999999999999997E-4</v>
      </c>
      <c r="D37" s="30">
        <v>99313</v>
      </c>
      <c r="E37" s="30">
        <v>69</v>
      </c>
      <c r="F37" s="30">
        <v>99279</v>
      </c>
      <c r="G37" s="30">
        <v>5652992</v>
      </c>
      <c r="H37" s="31">
        <v>56.92</v>
      </c>
      <c r="I37" s="32"/>
      <c r="J37" s="28">
        <v>73</v>
      </c>
      <c r="K37" s="29">
        <v>2.4920000000000001E-2</v>
      </c>
      <c r="L37" s="30">
        <v>75113</v>
      </c>
      <c r="M37" s="30">
        <v>1872</v>
      </c>
      <c r="N37" s="30">
        <v>74177</v>
      </c>
      <c r="O37" s="30">
        <v>974439</v>
      </c>
      <c r="P37" s="33">
        <v>12.97</v>
      </c>
      <c r="Q37" s="34"/>
    </row>
    <row r="38" spans="2:17">
      <c r="B38" s="28">
        <v>24</v>
      </c>
      <c r="C38" s="29">
        <v>7.3999999999999999E-4</v>
      </c>
      <c r="D38" s="30">
        <v>99244</v>
      </c>
      <c r="E38" s="30">
        <v>73</v>
      </c>
      <c r="F38" s="30">
        <v>99208</v>
      </c>
      <c r="G38" s="30">
        <v>5553713</v>
      </c>
      <c r="H38" s="31">
        <v>55.96</v>
      </c>
      <c r="I38" s="32"/>
      <c r="J38" s="28">
        <v>74</v>
      </c>
      <c r="K38" s="29">
        <v>2.743E-2</v>
      </c>
      <c r="L38" s="30">
        <v>73241</v>
      </c>
      <c r="M38" s="30">
        <v>2009</v>
      </c>
      <c r="N38" s="30">
        <v>72237</v>
      </c>
      <c r="O38" s="30">
        <v>900262</v>
      </c>
      <c r="P38" s="33">
        <v>12.29</v>
      </c>
      <c r="Q38" s="34"/>
    </row>
    <row r="39" spans="2:17" ht="23.25" customHeight="1">
      <c r="B39" s="28">
        <v>25</v>
      </c>
      <c r="C39" s="29">
        <v>7.9000000000000001E-4</v>
      </c>
      <c r="D39" s="30">
        <v>99171</v>
      </c>
      <c r="E39" s="30">
        <v>79</v>
      </c>
      <c r="F39" s="30">
        <v>99132</v>
      </c>
      <c r="G39" s="30">
        <v>5454505</v>
      </c>
      <c r="H39" s="31">
        <v>55</v>
      </c>
      <c r="I39" s="32"/>
      <c r="J39" s="28">
        <v>75</v>
      </c>
      <c r="K39" s="29">
        <v>3.0210000000000001E-2</v>
      </c>
      <c r="L39" s="30">
        <v>71232</v>
      </c>
      <c r="M39" s="30">
        <v>2152</v>
      </c>
      <c r="N39" s="30">
        <v>70156</v>
      </c>
      <c r="O39" s="30">
        <v>828025</v>
      </c>
      <c r="P39" s="33">
        <v>11.62</v>
      </c>
      <c r="Q39" s="34"/>
    </row>
    <row r="40" spans="2:17">
      <c r="B40" s="28">
        <v>26</v>
      </c>
      <c r="C40" s="29">
        <v>8.1999999999999998E-4</v>
      </c>
      <c r="D40" s="30">
        <v>99092</v>
      </c>
      <c r="E40" s="30">
        <v>82</v>
      </c>
      <c r="F40" s="30">
        <v>99051</v>
      </c>
      <c r="G40" s="30">
        <v>5355373</v>
      </c>
      <c r="H40" s="31">
        <v>54.04</v>
      </c>
      <c r="I40" s="32"/>
      <c r="J40" s="28">
        <v>76</v>
      </c>
      <c r="K40" s="29">
        <v>3.3680000000000002E-2</v>
      </c>
      <c r="L40" s="30">
        <v>69080</v>
      </c>
      <c r="M40" s="30">
        <v>2326</v>
      </c>
      <c r="N40" s="30">
        <v>67917</v>
      </c>
      <c r="O40" s="30">
        <v>757869</v>
      </c>
      <c r="P40" s="33">
        <v>10.97</v>
      </c>
      <c r="Q40" s="34"/>
    </row>
    <row r="41" spans="2:17">
      <c r="B41" s="28">
        <v>27</v>
      </c>
      <c r="C41" s="29">
        <v>8.4000000000000003E-4</v>
      </c>
      <c r="D41" s="30">
        <v>99010</v>
      </c>
      <c r="E41" s="30">
        <v>83</v>
      </c>
      <c r="F41" s="30">
        <v>98969</v>
      </c>
      <c r="G41" s="30">
        <v>5256322</v>
      </c>
      <c r="H41" s="31">
        <v>53.09</v>
      </c>
      <c r="I41" s="32"/>
      <c r="J41" s="28">
        <v>77</v>
      </c>
      <c r="K41" s="29">
        <v>3.7719999999999997E-2</v>
      </c>
      <c r="L41" s="30">
        <v>66754</v>
      </c>
      <c r="M41" s="30">
        <v>2518</v>
      </c>
      <c r="N41" s="30">
        <v>65495</v>
      </c>
      <c r="O41" s="30">
        <v>689952</v>
      </c>
      <c r="P41" s="33">
        <v>10.34</v>
      </c>
      <c r="Q41" s="34"/>
    </row>
    <row r="42" spans="2:17">
      <c r="B42" s="28">
        <v>28</v>
      </c>
      <c r="C42" s="29">
        <v>8.4999999999999995E-4</v>
      </c>
      <c r="D42" s="30">
        <v>98927</v>
      </c>
      <c r="E42" s="30">
        <v>84</v>
      </c>
      <c r="F42" s="30">
        <v>98885</v>
      </c>
      <c r="G42" s="30">
        <v>5157353</v>
      </c>
      <c r="H42" s="31">
        <v>52.13</v>
      </c>
      <c r="I42" s="32"/>
      <c r="J42" s="28">
        <v>78</v>
      </c>
      <c r="K42" s="29">
        <v>4.2380000000000001E-2</v>
      </c>
      <c r="L42" s="30">
        <v>64236</v>
      </c>
      <c r="M42" s="30">
        <v>2722</v>
      </c>
      <c r="N42" s="30">
        <v>62875</v>
      </c>
      <c r="O42" s="30">
        <v>624457</v>
      </c>
      <c r="P42" s="33">
        <v>9.7200000000000006</v>
      </c>
      <c r="Q42" s="34"/>
    </row>
    <row r="43" spans="2:17">
      <c r="B43" s="28">
        <v>29</v>
      </c>
      <c r="C43" s="29">
        <v>8.4999999999999995E-4</v>
      </c>
      <c r="D43" s="30">
        <v>98843</v>
      </c>
      <c r="E43" s="30">
        <v>84</v>
      </c>
      <c r="F43" s="30">
        <v>98801</v>
      </c>
      <c r="G43" s="30">
        <v>5058468</v>
      </c>
      <c r="H43" s="31">
        <v>51.18</v>
      </c>
      <c r="I43" s="32"/>
      <c r="J43" s="28">
        <v>79</v>
      </c>
      <c r="K43" s="29">
        <v>4.7699999999999999E-2</v>
      </c>
      <c r="L43" s="30">
        <v>61514</v>
      </c>
      <c r="M43" s="30">
        <v>2934</v>
      </c>
      <c r="N43" s="30">
        <v>60047</v>
      </c>
      <c r="O43" s="30">
        <v>561582</v>
      </c>
      <c r="P43" s="33">
        <v>9.1300000000000008</v>
      </c>
      <c r="Q43" s="34"/>
    </row>
    <row r="44" spans="2:17" ht="23.25" customHeight="1">
      <c r="B44" s="28">
        <v>30</v>
      </c>
      <c r="C44" s="29">
        <v>8.0999999999999996E-4</v>
      </c>
      <c r="D44" s="30">
        <v>98759</v>
      </c>
      <c r="E44" s="30">
        <v>80</v>
      </c>
      <c r="F44" s="30">
        <v>98719</v>
      </c>
      <c r="G44" s="30">
        <v>4959667</v>
      </c>
      <c r="H44" s="31">
        <v>50.22</v>
      </c>
      <c r="I44" s="32"/>
      <c r="J44" s="28">
        <v>80</v>
      </c>
      <c r="K44" s="29">
        <v>5.4300000000000001E-2</v>
      </c>
      <c r="L44" s="30">
        <v>58580</v>
      </c>
      <c r="M44" s="30">
        <v>3181</v>
      </c>
      <c r="N44" s="30">
        <v>56990</v>
      </c>
      <c r="O44" s="30">
        <v>501535</v>
      </c>
      <c r="P44" s="33">
        <v>8.56</v>
      </c>
      <c r="Q44" s="34"/>
    </row>
    <row r="45" spans="2:17">
      <c r="B45" s="28">
        <v>31</v>
      </c>
      <c r="C45" s="29">
        <v>8.0999999999999996E-4</v>
      </c>
      <c r="D45" s="30">
        <v>98679</v>
      </c>
      <c r="E45" s="30">
        <v>80</v>
      </c>
      <c r="F45" s="30">
        <v>98639</v>
      </c>
      <c r="G45" s="30">
        <v>4860948</v>
      </c>
      <c r="H45" s="31">
        <v>49.26</v>
      </c>
      <c r="I45" s="32"/>
      <c r="J45" s="28">
        <v>81</v>
      </c>
      <c r="K45" s="29">
        <v>6.0789999999999997E-2</v>
      </c>
      <c r="L45" s="30">
        <v>55399</v>
      </c>
      <c r="M45" s="30">
        <v>3368</v>
      </c>
      <c r="N45" s="30">
        <v>53715</v>
      </c>
      <c r="O45" s="30">
        <v>444545</v>
      </c>
      <c r="P45" s="33">
        <v>8.02</v>
      </c>
      <c r="Q45" s="34"/>
    </row>
    <row r="46" spans="2:17">
      <c r="B46" s="28">
        <v>32</v>
      </c>
      <c r="C46" s="29">
        <v>8.1999999999999998E-4</v>
      </c>
      <c r="D46" s="30">
        <v>98599</v>
      </c>
      <c r="E46" s="30">
        <v>81</v>
      </c>
      <c r="F46" s="30">
        <v>98559</v>
      </c>
      <c r="G46" s="30">
        <v>4762309</v>
      </c>
      <c r="H46" s="31">
        <v>48.3</v>
      </c>
      <c r="I46" s="32"/>
      <c r="J46" s="28">
        <v>82</v>
      </c>
      <c r="K46" s="29">
        <v>6.7849999999999994E-2</v>
      </c>
      <c r="L46" s="30">
        <v>52031</v>
      </c>
      <c r="M46" s="30">
        <v>3530</v>
      </c>
      <c r="N46" s="30">
        <v>50266</v>
      </c>
      <c r="O46" s="30">
        <v>390830</v>
      </c>
      <c r="P46" s="33">
        <v>7.51</v>
      </c>
      <c r="Q46" s="34"/>
    </row>
    <row r="47" spans="2:17">
      <c r="B47" s="28">
        <v>33</v>
      </c>
      <c r="C47" s="29">
        <v>8.4999999999999995E-4</v>
      </c>
      <c r="D47" s="30">
        <v>98518</v>
      </c>
      <c r="E47" s="30">
        <v>84</v>
      </c>
      <c r="F47" s="30">
        <v>98476</v>
      </c>
      <c r="G47" s="30">
        <v>4663750</v>
      </c>
      <c r="H47" s="31">
        <v>47.34</v>
      </c>
      <c r="I47" s="32"/>
      <c r="J47" s="28">
        <v>83</v>
      </c>
      <c r="K47" s="29">
        <v>7.5520000000000004E-2</v>
      </c>
      <c r="L47" s="30">
        <v>48501</v>
      </c>
      <c r="M47" s="30">
        <v>3663</v>
      </c>
      <c r="N47" s="30">
        <v>46670</v>
      </c>
      <c r="O47" s="30">
        <v>340564</v>
      </c>
      <c r="P47" s="33">
        <v>7.02</v>
      </c>
      <c r="Q47" s="34"/>
    </row>
    <row r="48" spans="2:17">
      <c r="B48" s="28">
        <v>34</v>
      </c>
      <c r="C48" s="29">
        <v>8.9999999999999998E-4</v>
      </c>
      <c r="D48" s="30">
        <v>98434</v>
      </c>
      <c r="E48" s="30">
        <v>88</v>
      </c>
      <c r="F48" s="30">
        <v>98390</v>
      </c>
      <c r="G48" s="30">
        <v>4565274</v>
      </c>
      <c r="H48" s="31">
        <v>46.38</v>
      </c>
      <c r="I48" s="32"/>
      <c r="J48" s="28">
        <v>84</v>
      </c>
      <c r="K48" s="29">
        <v>8.3890000000000006E-2</v>
      </c>
      <c r="L48" s="30">
        <v>44838</v>
      </c>
      <c r="M48" s="30">
        <v>3762</v>
      </c>
      <c r="N48" s="30">
        <v>42957</v>
      </c>
      <c r="O48" s="30">
        <v>293894</v>
      </c>
      <c r="P48" s="33">
        <v>6.55</v>
      </c>
      <c r="Q48" s="34"/>
    </row>
    <row r="49" spans="2:17" ht="23.25" customHeight="1">
      <c r="B49" s="28">
        <v>35</v>
      </c>
      <c r="C49" s="29">
        <v>9.8999999999999999E-4</v>
      </c>
      <c r="D49" s="30">
        <v>98346</v>
      </c>
      <c r="E49" s="30">
        <v>98</v>
      </c>
      <c r="F49" s="30">
        <v>98297</v>
      </c>
      <c r="G49" s="30">
        <v>4466884</v>
      </c>
      <c r="H49" s="31">
        <v>45.42</v>
      </c>
      <c r="I49" s="32"/>
      <c r="J49" s="28">
        <v>85</v>
      </c>
      <c r="K49" s="29">
        <v>9.2730000000000007E-2</v>
      </c>
      <c r="L49" s="30">
        <v>41076</v>
      </c>
      <c r="M49" s="30">
        <v>3809</v>
      </c>
      <c r="N49" s="30">
        <v>39172</v>
      </c>
      <c r="O49" s="30">
        <v>250937</v>
      </c>
      <c r="P49" s="33">
        <v>6.11</v>
      </c>
      <c r="Q49" s="34"/>
    </row>
    <row r="50" spans="2:17">
      <c r="B50" s="28">
        <v>36</v>
      </c>
      <c r="C50" s="29">
        <v>1.0499999999999999E-3</v>
      </c>
      <c r="D50" s="30">
        <v>98248</v>
      </c>
      <c r="E50" s="30">
        <v>104</v>
      </c>
      <c r="F50" s="30">
        <v>98196</v>
      </c>
      <c r="G50" s="30">
        <v>4368587</v>
      </c>
      <c r="H50" s="31">
        <v>44.46</v>
      </c>
      <c r="I50" s="32"/>
      <c r="J50" s="28">
        <v>86</v>
      </c>
      <c r="K50" s="29">
        <v>0.10298</v>
      </c>
      <c r="L50" s="30">
        <v>37267</v>
      </c>
      <c r="M50" s="30">
        <v>3838</v>
      </c>
      <c r="N50" s="30">
        <v>35348</v>
      </c>
      <c r="O50" s="30">
        <v>211765</v>
      </c>
      <c r="P50" s="33">
        <v>5.68</v>
      </c>
      <c r="Q50" s="34"/>
    </row>
    <row r="51" spans="2:17">
      <c r="B51" s="28">
        <v>37</v>
      </c>
      <c r="C51" s="29">
        <v>1.1199999999999999E-3</v>
      </c>
      <c r="D51" s="30">
        <v>98144</v>
      </c>
      <c r="E51" s="30">
        <v>109</v>
      </c>
      <c r="F51" s="30">
        <v>98090</v>
      </c>
      <c r="G51" s="30">
        <v>4270391</v>
      </c>
      <c r="H51" s="31">
        <v>43.51</v>
      </c>
      <c r="I51" s="32"/>
      <c r="J51" s="28">
        <v>87</v>
      </c>
      <c r="K51" s="29">
        <v>0.11434</v>
      </c>
      <c r="L51" s="30">
        <v>33429</v>
      </c>
      <c r="M51" s="30">
        <v>3822</v>
      </c>
      <c r="N51" s="30">
        <v>31518</v>
      </c>
      <c r="O51" s="30">
        <v>176417</v>
      </c>
      <c r="P51" s="33">
        <v>5.28</v>
      </c>
      <c r="Q51" s="34"/>
    </row>
    <row r="52" spans="2:17">
      <c r="B52" s="28">
        <v>38</v>
      </c>
      <c r="C52" s="29">
        <v>1.1800000000000001E-3</v>
      </c>
      <c r="D52" s="30">
        <v>98035</v>
      </c>
      <c r="E52" s="30">
        <v>116</v>
      </c>
      <c r="F52" s="30">
        <v>97977</v>
      </c>
      <c r="G52" s="30">
        <v>4172301</v>
      </c>
      <c r="H52" s="31">
        <v>42.56</v>
      </c>
      <c r="I52" s="32"/>
      <c r="J52" s="28">
        <v>88</v>
      </c>
      <c r="K52" s="29">
        <v>0.12692000000000001</v>
      </c>
      <c r="L52" s="30">
        <v>29607</v>
      </c>
      <c r="M52" s="30">
        <v>3758</v>
      </c>
      <c r="N52" s="30">
        <v>27728</v>
      </c>
      <c r="O52" s="30">
        <v>144899</v>
      </c>
      <c r="P52" s="33">
        <v>4.8899999999999997</v>
      </c>
      <c r="Q52" s="15"/>
    </row>
    <row r="53" spans="2:17">
      <c r="B53" s="28">
        <v>39</v>
      </c>
      <c r="C53" s="29">
        <v>1.25E-3</v>
      </c>
      <c r="D53" s="30">
        <v>97919</v>
      </c>
      <c r="E53" s="30">
        <v>123</v>
      </c>
      <c r="F53" s="30">
        <v>97858</v>
      </c>
      <c r="G53" s="30">
        <v>4074324</v>
      </c>
      <c r="H53" s="31">
        <v>41.61</v>
      </c>
      <c r="I53" s="32"/>
      <c r="J53" s="28">
        <v>89</v>
      </c>
      <c r="K53" s="29">
        <v>0.14082</v>
      </c>
      <c r="L53" s="30">
        <v>25849</v>
      </c>
      <c r="M53" s="30">
        <v>3640</v>
      </c>
      <c r="N53" s="30">
        <v>24029</v>
      </c>
      <c r="O53" s="30">
        <v>117171</v>
      </c>
      <c r="P53" s="33">
        <v>4.53</v>
      </c>
      <c r="Q53" s="15"/>
    </row>
    <row r="54" spans="2:17" ht="23.25" customHeight="1">
      <c r="B54" s="28">
        <v>40</v>
      </c>
      <c r="C54" s="29">
        <v>1.2700000000000001E-3</v>
      </c>
      <c r="D54" s="30">
        <v>97796</v>
      </c>
      <c r="E54" s="30">
        <v>124</v>
      </c>
      <c r="F54" s="30">
        <v>97734</v>
      </c>
      <c r="G54" s="30">
        <v>3976466</v>
      </c>
      <c r="H54" s="31">
        <v>40.659999999999997</v>
      </c>
      <c r="I54" s="32"/>
      <c r="J54" s="28">
        <v>90</v>
      </c>
      <c r="K54" s="29">
        <v>0.15615000000000001</v>
      </c>
      <c r="L54" s="30">
        <v>22209</v>
      </c>
      <c r="M54" s="30">
        <v>3468</v>
      </c>
      <c r="N54" s="30">
        <v>20475</v>
      </c>
      <c r="O54" s="30">
        <v>93142</v>
      </c>
      <c r="P54" s="33">
        <v>4.1900000000000004</v>
      </c>
      <c r="Q54" s="15"/>
    </row>
    <row r="55" spans="2:17">
      <c r="B55" s="28">
        <v>41</v>
      </c>
      <c r="C55" s="29">
        <v>1.3799999999999999E-3</v>
      </c>
      <c r="D55" s="30">
        <v>97672</v>
      </c>
      <c r="E55" s="30">
        <v>135</v>
      </c>
      <c r="F55" s="30">
        <v>97605</v>
      </c>
      <c r="G55" s="30">
        <v>3878732</v>
      </c>
      <c r="H55" s="31">
        <v>39.71</v>
      </c>
      <c r="I55" s="32"/>
      <c r="J55" s="28">
        <v>91</v>
      </c>
      <c r="K55" s="29">
        <v>0.17302999999999999</v>
      </c>
      <c r="L55" s="30">
        <v>18741</v>
      </c>
      <c r="M55" s="30">
        <v>3243</v>
      </c>
      <c r="N55" s="30">
        <v>17120</v>
      </c>
      <c r="O55" s="30">
        <v>72667</v>
      </c>
      <c r="P55" s="33">
        <v>3.88</v>
      </c>
      <c r="Q55" s="15"/>
    </row>
    <row r="56" spans="2:17">
      <c r="B56" s="28">
        <v>42</v>
      </c>
      <c r="C56" s="29">
        <v>1.5200000000000001E-3</v>
      </c>
      <c r="D56" s="30">
        <v>97537</v>
      </c>
      <c r="E56" s="30">
        <v>149</v>
      </c>
      <c r="F56" s="30">
        <v>97463</v>
      </c>
      <c r="G56" s="30">
        <v>3781127</v>
      </c>
      <c r="H56" s="31">
        <v>38.770000000000003</v>
      </c>
      <c r="I56" s="32"/>
      <c r="J56" s="28">
        <v>92</v>
      </c>
      <c r="K56" s="29">
        <v>0.19156999999999999</v>
      </c>
      <c r="L56" s="30">
        <v>15498</v>
      </c>
      <c r="M56" s="30">
        <v>2969</v>
      </c>
      <c r="N56" s="30">
        <v>14014</v>
      </c>
      <c r="O56" s="30">
        <v>55547</v>
      </c>
      <c r="P56" s="33">
        <v>3.58</v>
      </c>
      <c r="Q56" s="15"/>
    </row>
    <row r="57" spans="2:17">
      <c r="B57" s="28">
        <v>43</v>
      </c>
      <c r="C57" s="29">
        <v>1.6999999999999999E-3</v>
      </c>
      <c r="D57" s="30">
        <v>97388</v>
      </c>
      <c r="E57" s="30">
        <v>166</v>
      </c>
      <c r="F57" s="30">
        <v>97305</v>
      </c>
      <c r="G57" s="30">
        <v>3683664</v>
      </c>
      <c r="H57" s="31">
        <v>37.82</v>
      </c>
      <c r="I57" s="32"/>
      <c r="J57" s="28">
        <v>93</v>
      </c>
      <c r="K57" s="29">
        <v>0.21187</v>
      </c>
      <c r="L57" s="30">
        <v>12529</v>
      </c>
      <c r="M57" s="30">
        <v>2655</v>
      </c>
      <c r="N57" s="30">
        <v>11202</v>
      </c>
      <c r="O57" s="30">
        <v>41533</v>
      </c>
      <c r="P57" s="33">
        <v>3.31</v>
      </c>
      <c r="Q57" s="15"/>
    </row>
    <row r="58" spans="2:17">
      <c r="B58" s="28">
        <v>44</v>
      </c>
      <c r="C58" s="29">
        <v>1.91E-3</v>
      </c>
      <c r="D58" s="30">
        <v>97222</v>
      </c>
      <c r="E58" s="30">
        <v>185</v>
      </c>
      <c r="F58" s="30">
        <v>97130</v>
      </c>
      <c r="G58" s="30">
        <v>3586359</v>
      </c>
      <c r="H58" s="31">
        <v>36.89</v>
      </c>
      <c r="I58" s="32"/>
      <c r="J58" s="28">
        <v>94</v>
      </c>
      <c r="K58" s="29">
        <v>0.23404</v>
      </c>
      <c r="L58" s="30">
        <v>9874</v>
      </c>
      <c r="M58" s="30">
        <v>2311</v>
      </c>
      <c r="N58" s="30">
        <v>8719</v>
      </c>
      <c r="O58" s="30">
        <v>30331</v>
      </c>
      <c r="P58" s="33">
        <v>3.07</v>
      </c>
      <c r="Q58" s="15"/>
    </row>
    <row r="59" spans="2:17" ht="25.5" customHeight="1">
      <c r="B59" s="35"/>
      <c r="C59" s="16"/>
      <c r="D59" s="17"/>
      <c r="E59" s="17"/>
      <c r="F59" s="17"/>
      <c r="G59" s="17"/>
      <c r="H59" s="36"/>
      <c r="I59" s="32"/>
      <c r="J59" s="28" t="s">
        <v>27</v>
      </c>
      <c r="K59" s="29">
        <v>1</v>
      </c>
      <c r="L59" s="30">
        <v>7563</v>
      </c>
      <c r="M59" s="30">
        <v>7563</v>
      </c>
      <c r="N59" s="30">
        <v>21612</v>
      </c>
      <c r="O59" s="30">
        <v>21612</v>
      </c>
      <c r="P59" s="33">
        <v>2.86</v>
      </c>
      <c r="Q59" s="15"/>
    </row>
    <row r="60" spans="2:17" ht="15" thickBot="1">
      <c r="B60" s="35"/>
      <c r="C60" s="16"/>
      <c r="D60" s="17"/>
      <c r="E60" s="17"/>
      <c r="F60" s="17"/>
      <c r="G60" s="17"/>
      <c r="H60" s="37"/>
      <c r="I60" s="32"/>
      <c r="J60" s="35"/>
      <c r="K60" s="16"/>
      <c r="L60" s="17"/>
      <c r="M60" s="17"/>
      <c r="N60" s="17"/>
      <c r="O60" s="38"/>
      <c r="P60" s="32"/>
      <c r="Q60" s="15"/>
    </row>
    <row r="61" spans="2:17">
      <c r="B61" s="12"/>
      <c r="C61" s="39"/>
      <c r="D61" s="12"/>
      <c r="E61" s="12"/>
      <c r="F61" s="12"/>
      <c r="G61" s="12"/>
      <c r="H61" s="40"/>
      <c r="I61" s="41"/>
      <c r="J61" s="12"/>
      <c r="K61" s="39"/>
      <c r="L61" s="12"/>
      <c r="M61" s="12"/>
      <c r="N61" s="12"/>
      <c r="O61" s="12"/>
      <c r="P61" s="12"/>
    </row>
    <row r="67" spans="2:16" ht="29.25" thickBot="1">
      <c r="E67" s="3" t="s">
        <v>28</v>
      </c>
      <c r="F67" s="4"/>
      <c r="G67" s="1"/>
      <c r="H67" s="1"/>
      <c r="I67" s="1"/>
      <c r="J67" s="5"/>
      <c r="P67" s="8" t="s">
        <v>1</v>
      </c>
    </row>
    <row r="68" spans="2:16">
      <c r="B68" s="9" t="s">
        <v>2</v>
      </c>
      <c r="C68" s="10" t="s">
        <v>3</v>
      </c>
      <c r="D68" s="11" t="s">
        <v>4</v>
      </c>
      <c r="E68" s="11" t="s">
        <v>5</v>
      </c>
      <c r="F68" s="11" t="s">
        <v>6</v>
      </c>
      <c r="G68" s="12"/>
      <c r="H68" s="11" t="s">
        <v>7</v>
      </c>
      <c r="I68" s="15"/>
      <c r="J68" s="9" t="s">
        <v>2</v>
      </c>
      <c r="K68" s="10" t="s">
        <v>3</v>
      </c>
      <c r="L68" s="11" t="s">
        <v>4</v>
      </c>
      <c r="M68" s="11" t="s">
        <v>5</v>
      </c>
      <c r="N68" s="11" t="s">
        <v>6</v>
      </c>
      <c r="O68" s="12"/>
      <c r="P68" s="13" t="s">
        <v>7</v>
      </c>
    </row>
    <row r="69" spans="2:16">
      <c r="B69" s="15"/>
      <c r="C69" s="16"/>
      <c r="D69" s="17"/>
      <c r="E69" s="17"/>
      <c r="F69" s="18"/>
      <c r="G69" s="18"/>
      <c r="H69" s="20" t="s">
        <v>8</v>
      </c>
      <c r="I69" s="15"/>
      <c r="J69" s="15"/>
      <c r="K69" s="16"/>
      <c r="L69" s="17"/>
      <c r="M69" s="17"/>
      <c r="N69" s="18"/>
      <c r="O69" s="18"/>
      <c r="P69" s="19" t="s">
        <v>8</v>
      </c>
    </row>
    <row r="70" spans="2:16">
      <c r="B70" s="21" t="s">
        <v>9</v>
      </c>
      <c r="C70" s="22" t="s">
        <v>10</v>
      </c>
      <c r="D70" s="20" t="s">
        <v>11</v>
      </c>
      <c r="E70" s="20" t="s">
        <v>12</v>
      </c>
      <c r="F70" s="20" t="s">
        <v>13</v>
      </c>
      <c r="G70" s="20" t="s">
        <v>14</v>
      </c>
      <c r="H70" s="20" t="s">
        <v>15</v>
      </c>
      <c r="I70" s="15"/>
      <c r="J70" s="21" t="s">
        <v>9</v>
      </c>
      <c r="K70" s="22" t="s">
        <v>10</v>
      </c>
      <c r="L70" s="20" t="s">
        <v>11</v>
      </c>
      <c r="M70" s="20" t="s">
        <v>12</v>
      </c>
      <c r="N70" s="20" t="s">
        <v>13</v>
      </c>
      <c r="O70" s="20" t="s">
        <v>14</v>
      </c>
      <c r="P70" s="19" t="s">
        <v>15</v>
      </c>
    </row>
    <row r="71" spans="2:16" ht="15" thickBot="1">
      <c r="B71" s="15"/>
      <c r="C71" s="16"/>
      <c r="D71" s="17"/>
      <c r="E71" s="17"/>
      <c r="F71" s="17"/>
      <c r="G71" s="17"/>
      <c r="H71" s="17"/>
      <c r="I71" s="15"/>
      <c r="J71" s="15"/>
      <c r="K71" s="16"/>
      <c r="L71" s="17"/>
      <c r="M71" s="17"/>
      <c r="N71" s="17"/>
      <c r="O71" s="17"/>
      <c r="P71" s="23"/>
    </row>
    <row r="72" spans="2:16">
      <c r="B72" s="42"/>
      <c r="C72" s="43"/>
      <c r="D72" s="44"/>
      <c r="E72" s="44"/>
      <c r="F72" s="44"/>
      <c r="G72" s="44"/>
      <c r="H72" s="12"/>
      <c r="I72" s="15"/>
      <c r="J72" s="45"/>
      <c r="K72" s="25"/>
      <c r="L72" s="26"/>
      <c r="M72" s="26"/>
      <c r="N72" s="26"/>
      <c r="O72" s="26"/>
      <c r="P72" s="27"/>
    </row>
    <row r="73" spans="2:16">
      <c r="B73" s="28" t="s">
        <v>16</v>
      </c>
      <c r="C73" s="29">
        <v>1.09E-3</v>
      </c>
      <c r="D73" s="30">
        <v>100000</v>
      </c>
      <c r="E73" s="30">
        <v>109</v>
      </c>
      <c r="F73" s="30">
        <v>7646</v>
      </c>
      <c r="G73" s="30">
        <v>8606118</v>
      </c>
      <c r="H73" s="33">
        <v>86.06</v>
      </c>
      <c r="I73" s="34"/>
      <c r="J73" s="28">
        <v>45</v>
      </c>
      <c r="K73" s="46">
        <v>1.3699999999999999E-3</v>
      </c>
      <c r="L73" s="46">
        <v>98155</v>
      </c>
      <c r="M73" s="46">
        <v>134</v>
      </c>
      <c r="N73" s="46">
        <v>98088</v>
      </c>
      <c r="O73" s="46">
        <v>4137699</v>
      </c>
      <c r="P73" s="46">
        <v>42.15</v>
      </c>
    </row>
    <row r="74" spans="2:16">
      <c r="B74" s="28" t="s">
        <v>17</v>
      </c>
      <c r="C74" s="29">
        <v>5.0000000000000002E-5</v>
      </c>
      <c r="D74" s="30">
        <v>99891</v>
      </c>
      <c r="E74" s="30">
        <v>5</v>
      </c>
      <c r="F74" s="30">
        <v>9006</v>
      </c>
      <c r="G74" s="30">
        <v>8598472</v>
      </c>
      <c r="H74" s="33">
        <v>86.08</v>
      </c>
      <c r="I74" s="34"/>
      <c r="J74" s="28">
        <v>46</v>
      </c>
      <c r="K74" s="46">
        <v>1.49E-3</v>
      </c>
      <c r="L74" s="46">
        <v>98021</v>
      </c>
      <c r="M74" s="46">
        <v>146</v>
      </c>
      <c r="N74" s="46">
        <v>97948</v>
      </c>
      <c r="O74" s="46">
        <v>4039611</v>
      </c>
      <c r="P74" s="46">
        <v>41.21</v>
      </c>
    </row>
    <row r="75" spans="2:16">
      <c r="B75" s="28" t="s">
        <v>18</v>
      </c>
      <c r="C75" s="47">
        <v>1E-4</v>
      </c>
      <c r="D75" s="30">
        <v>99886</v>
      </c>
      <c r="E75" s="48">
        <v>10</v>
      </c>
      <c r="F75" s="30">
        <v>8323</v>
      </c>
      <c r="G75" s="30">
        <v>8589466</v>
      </c>
      <c r="H75" s="33">
        <v>85.99</v>
      </c>
      <c r="I75" s="34"/>
      <c r="J75" s="28">
        <v>47</v>
      </c>
      <c r="K75" s="46">
        <v>1.6100000000000001E-3</v>
      </c>
      <c r="L75" s="46">
        <v>97875</v>
      </c>
      <c r="M75" s="46">
        <v>157</v>
      </c>
      <c r="N75" s="46">
        <v>97797</v>
      </c>
      <c r="O75" s="46">
        <v>3941663</v>
      </c>
      <c r="P75" s="46">
        <v>40.270000000000003</v>
      </c>
    </row>
    <row r="76" spans="2:16">
      <c r="B76" s="28" t="s">
        <v>19</v>
      </c>
      <c r="C76" s="29">
        <v>5.1999999999999995E-4</v>
      </c>
      <c r="D76" s="30">
        <v>99876</v>
      </c>
      <c r="E76" s="30">
        <v>52</v>
      </c>
      <c r="F76" s="30">
        <v>24963</v>
      </c>
      <c r="G76" s="30">
        <v>8581143</v>
      </c>
      <c r="H76" s="33">
        <v>85.92</v>
      </c>
      <c r="I76" s="34"/>
      <c r="J76" s="28">
        <v>48</v>
      </c>
      <c r="K76" s="46">
        <v>1.6999999999999999E-3</v>
      </c>
      <c r="L76" s="46">
        <v>97718</v>
      </c>
      <c r="M76" s="46">
        <v>166</v>
      </c>
      <c r="N76" s="46">
        <v>97635</v>
      </c>
      <c r="O76" s="46">
        <v>3843866</v>
      </c>
      <c r="P76" s="46">
        <v>39.340000000000003</v>
      </c>
    </row>
    <row r="77" spans="2:16">
      <c r="B77" s="28" t="s">
        <v>20</v>
      </c>
      <c r="C77" s="29">
        <v>6.2E-4</v>
      </c>
      <c r="D77" s="30">
        <v>99824</v>
      </c>
      <c r="E77" s="30">
        <v>62</v>
      </c>
      <c r="F77" s="30">
        <v>49897</v>
      </c>
      <c r="G77" s="30">
        <v>8556180</v>
      </c>
      <c r="H77" s="33">
        <v>85.71</v>
      </c>
      <c r="I77" s="34"/>
      <c r="J77" s="28">
        <v>49</v>
      </c>
      <c r="K77" s="46">
        <v>1.7899999999999999E-3</v>
      </c>
      <c r="L77" s="46">
        <v>97552</v>
      </c>
      <c r="M77" s="46">
        <v>174</v>
      </c>
      <c r="N77" s="46">
        <v>97465</v>
      </c>
      <c r="O77" s="46">
        <v>3746231</v>
      </c>
      <c r="P77" s="46">
        <v>38.4</v>
      </c>
    </row>
    <row r="78" spans="2:16" ht="23.25" customHeight="1">
      <c r="B78" s="28" t="s">
        <v>21</v>
      </c>
      <c r="C78" s="29">
        <v>2.3800000000000002E-3</v>
      </c>
      <c r="D78" s="30">
        <v>100000</v>
      </c>
      <c r="E78" s="30">
        <v>238</v>
      </c>
      <c r="F78" s="30">
        <v>99835</v>
      </c>
      <c r="G78" s="30">
        <v>8606118</v>
      </c>
      <c r="H78" s="33">
        <v>86.06</v>
      </c>
      <c r="I78" s="34"/>
      <c r="J78" s="28">
        <v>50</v>
      </c>
      <c r="K78" s="46">
        <v>1.7899999999999999E-3</v>
      </c>
      <c r="L78" s="46">
        <v>97378</v>
      </c>
      <c r="M78" s="46">
        <v>175</v>
      </c>
      <c r="N78" s="46">
        <v>97291</v>
      </c>
      <c r="O78" s="46">
        <v>3648766</v>
      </c>
      <c r="P78" s="46">
        <v>37.47</v>
      </c>
    </row>
    <row r="79" spans="2:16">
      <c r="B79" s="28" t="s">
        <v>17</v>
      </c>
      <c r="C79" s="29">
        <v>3.1E-4</v>
      </c>
      <c r="D79" s="30">
        <v>99762</v>
      </c>
      <c r="E79" s="30">
        <v>31</v>
      </c>
      <c r="F79" s="30">
        <v>99747</v>
      </c>
      <c r="G79" s="30">
        <v>8506283</v>
      </c>
      <c r="H79" s="33">
        <v>85.27</v>
      </c>
      <c r="I79" s="34"/>
      <c r="J79" s="28">
        <v>51</v>
      </c>
      <c r="K79" s="46">
        <v>1.89E-3</v>
      </c>
      <c r="L79" s="46">
        <v>97203</v>
      </c>
      <c r="M79" s="46">
        <v>184</v>
      </c>
      <c r="N79" s="46">
        <v>97111</v>
      </c>
      <c r="O79" s="46">
        <v>3551475</v>
      </c>
      <c r="P79" s="46">
        <v>36.54</v>
      </c>
    </row>
    <row r="80" spans="2:16">
      <c r="B80" s="28" t="s">
        <v>18</v>
      </c>
      <c r="C80" s="29">
        <v>5.0000000000000002E-5</v>
      </c>
      <c r="D80" s="30">
        <v>99731</v>
      </c>
      <c r="E80" s="30">
        <v>5</v>
      </c>
      <c r="F80" s="30">
        <v>99729</v>
      </c>
      <c r="G80" s="30">
        <v>8406536</v>
      </c>
      <c r="H80" s="33">
        <v>84.29</v>
      </c>
      <c r="I80" s="34"/>
      <c r="J80" s="28">
        <v>52</v>
      </c>
      <c r="K80" s="46">
        <v>2.0200000000000001E-3</v>
      </c>
      <c r="L80" s="46">
        <v>97019</v>
      </c>
      <c r="M80" s="46">
        <v>196</v>
      </c>
      <c r="N80" s="46">
        <v>96921</v>
      </c>
      <c r="O80" s="46">
        <v>3454364</v>
      </c>
      <c r="P80" s="46">
        <v>35.61</v>
      </c>
    </row>
    <row r="81" spans="2:16">
      <c r="B81" s="28" t="s">
        <v>19</v>
      </c>
      <c r="C81" s="29">
        <v>1.4999999999999999E-4</v>
      </c>
      <c r="D81" s="30">
        <v>99726</v>
      </c>
      <c r="E81" s="30">
        <v>15</v>
      </c>
      <c r="F81" s="30">
        <v>99719</v>
      </c>
      <c r="G81" s="30">
        <v>8306807</v>
      </c>
      <c r="H81" s="33">
        <v>83.3</v>
      </c>
      <c r="I81" s="34"/>
      <c r="J81" s="28">
        <v>53</v>
      </c>
      <c r="K81" s="46">
        <v>2.1700000000000001E-3</v>
      </c>
      <c r="L81" s="46">
        <v>96823</v>
      </c>
      <c r="M81" s="46">
        <v>210</v>
      </c>
      <c r="N81" s="46">
        <v>96718</v>
      </c>
      <c r="O81" s="46">
        <v>3357443</v>
      </c>
      <c r="P81" s="46">
        <v>34.68</v>
      </c>
    </row>
    <row r="82" spans="2:16">
      <c r="B82" s="28" t="s">
        <v>22</v>
      </c>
      <c r="C82" s="29">
        <v>2.0000000000000001E-4</v>
      </c>
      <c r="D82" s="30">
        <v>99711</v>
      </c>
      <c r="E82" s="30">
        <v>20</v>
      </c>
      <c r="F82" s="30">
        <v>99701</v>
      </c>
      <c r="G82" s="30">
        <v>8207088</v>
      </c>
      <c r="H82" s="33">
        <v>82.31</v>
      </c>
      <c r="I82" s="34"/>
      <c r="J82" s="28">
        <v>54</v>
      </c>
      <c r="K82" s="46">
        <v>2.3600000000000001E-3</v>
      </c>
      <c r="L82" s="46">
        <v>96613</v>
      </c>
      <c r="M82" s="46">
        <v>228</v>
      </c>
      <c r="N82" s="46">
        <v>96499</v>
      </c>
      <c r="O82" s="46">
        <v>3260725</v>
      </c>
      <c r="P82" s="46">
        <v>33.75</v>
      </c>
    </row>
    <row r="83" spans="2:16" ht="23.25" customHeight="1">
      <c r="B83" s="28" t="s">
        <v>23</v>
      </c>
      <c r="C83" s="29">
        <v>1.3999999999999999E-4</v>
      </c>
      <c r="D83" s="30">
        <v>99691</v>
      </c>
      <c r="E83" s="30">
        <v>14</v>
      </c>
      <c r="F83" s="30">
        <v>99684</v>
      </c>
      <c r="G83" s="30">
        <v>8107387</v>
      </c>
      <c r="H83" s="33">
        <v>81.33</v>
      </c>
      <c r="I83" s="34"/>
      <c r="J83" s="28">
        <v>55</v>
      </c>
      <c r="K83" s="46">
        <v>2.6199999999999999E-3</v>
      </c>
      <c r="L83" s="46">
        <v>96385</v>
      </c>
      <c r="M83" s="46">
        <v>253</v>
      </c>
      <c r="N83" s="46">
        <v>96259</v>
      </c>
      <c r="O83" s="46">
        <v>3164226</v>
      </c>
      <c r="P83" s="46">
        <v>32.83</v>
      </c>
    </row>
    <row r="84" spans="2:16">
      <c r="B84" s="28" t="s">
        <v>20</v>
      </c>
      <c r="C84" s="29">
        <v>9.0000000000000006E-5</v>
      </c>
      <c r="D84" s="30">
        <v>99677</v>
      </c>
      <c r="E84" s="30">
        <v>9</v>
      </c>
      <c r="F84" s="30">
        <v>99673</v>
      </c>
      <c r="G84" s="30">
        <v>8007703</v>
      </c>
      <c r="H84" s="33">
        <v>80.34</v>
      </c>
      <c r="I84" s="34"/>
      <c r="J84" s="28">
        <v>56</v>
      </c>
      <c r="K84" s="46">
        <v>2.8500000000000001E-3</v>
      </c>
      <c r="L84" s="46">
        <v>96132</v>
      </c>
      <c r="M84" s="46">
        <v>274</v>
      </c>
      <c r="N84" s="46">
        <v>95995</v>
      </c>
      <c r="O84" s="46">
        <v>3067967</v>
      </c>
      <c r="P84" s="46">
        <v>31.91</v>
      </c>
    </row>
    <row r="85" spans="2:16">
      <c r="B85" s="28" t="s">
        <v>24</v>
      </c>
      <c r="C85" s="29">
        <v>6.0000000000000002E-5</v>
      </c>
      <c r="D85" s="30">
        <v>99668</v>
      </c>
      <c r="E85" s="30">
        <v>6</v>
      </c>
      <c r="F85" s="30">
        <v>99665</v>
      </c>
      <c r="G85" s="30">
        <v>7908030</v>
      </c>
      <c r="H85" s="33">
        <v>79.34</v>
      </c>
      <c r="I85" s="34"/>
      <c r="J85" s="28">
        <v>57</v>
      </c>
      <c r="K85" s="46">
        <v>3.0799999999999998E-3</v>
      </c>
      <c r="L85" s="46">
        <v>95858</v>
      </c>
      <c r="M85" s="46">
        <v>295</v>
      </c>
      <c r="N85" s="46">
        <v>95711</v>
      </c>
      <c r="O85" s="46">
        <v>2971972</v>
      </c>
      <c r="P85" s="46">
        <v>31</v>
      </c>
    </row>
    <row r="86" spans="2:16">
      <c r="B86" s="28" t="s">
        <v>25</v>
      </c>
      <c r="C86" s="29">
        <v>5.0000000000000002E-5</v>
      </c>
      <c r="D86" s="30">
        <v>99662</v>
      </c>
      <c r="E86" s="30">
        <v>5</v>
      </c>
      <c r="F86" s="30">
        <v>99660</v>
      </c>
      <c r="G86" s="30">
        <v>7808365</v>
      </c>
      <c r="H86" s="33">
        <v>78.349999999999994</v>
      </c>
      <c r="I86" s="34"/>
      <c r="J86" s="28">
        <v>58</v>
      </c>
      <c r="K86" s="46">
        <v>3.3300000000000001E-3</v>
      </c>
      <c r="L86" s="46">
        <v>95563</v>
      </c>
      <c r="M86" s="46">
        <v>318</v>
      </c>
      <c r="N86" s="46">
        <v>95404</v>
      </c>
      <c r="O86" s="46">
        <v>2876261</v>
      </c>
      <c r="P86" s="46">
        <v>30.1</v>
      </c>
    </row>
    <row r="87" spans="2:16">
      <c r="B87" s="28" t="s">
        <v>26</v>
      </c>
      <c r="C87" s="29">
        <v>4.0000000000000003E-5</v>
      </c>
      <c r="D87" s="30">
        <v>99657</v>
      </c>
      <c r="E87" s="30">
        <v>4</v>
      </c>
      <c r="F87" s="30">
        <v>99655</v>
      </c>
      <c r="G87" s="30">
        <v>7708705</v>
      </c>
      <c r="H87" s="33">
        <v>77.349999999999994</v>
      </c>
      <c r="I87" s="34"/>
      <c r="J87" s="28">
        <v>59</v>
      </c>
      <c r="K87" s="46">
        <v>3.5799999999999998E-3</v>
      </c>
      <c r="L87" s="46">
        <v>95245</v>
      </c>
      <c r="M87" s="46">
        <v>341</v>
      </c>
      <c r="N87" s="46">
        <v>95075</v>
      </c>
      <c r="O87" s="46">
        <v>2780857</v>
      </c>
      <c r="P87" s="46">
        <v>29.2</v>
      </c>
    </row>
    <row r="88" spans="2:16" ht="23.25" customHeight="1">
      <c r="B88" s="28">
        <v>10</v>
      </c>
      <c r="C88" s="29">
        <v>4.0000000000000003E-5</v>
      </c>
      <c r="D88" s="30">
        <v>99653</v>
      </c>
      <c r="E88" s="30">
        <v>4</v>
      </c>
      <c r="F88" s="30">
        <v>99651</v>
      </c>
      <c r="G88" s="30">
        <v>7609050</v>
      </c>
      <c r="H88" s="33">
        <v>76.36</v>
      </c>
      <c r="I88" s="34"/>
      <c r="J88" s="28">
        <v>60</v>
      </c>
      <c r="K88" s="46">
        <v>3.8600000000000001E-3</v>
      </c>
      <c r="L88" s="46">
        <v>94904</v>
      </c>
      <c r="M88" s="46">
        <v>366</v>
      </c>
      <c r="N88" s="46">
        <v>94721</v>
      </c>
      <c r="O88" s="46">
        <v>2685782</v>
      </c>
      <c r="P88" s="46">
        <v>28.3</v>
      </c>
    </row>
    <row r="89" spans="2:16">
      <c r="B89" s="28">
        <v>11</v>
      </c>
      <c r="C89" s="29">
        <v>5.0000000000000002E-5</v>
      </c>
      <c r="D89" s="30">
        <v>99649</v>
      </c>
      <c r="E89" s="30">
        <v>5</v>
      </c>
      <c r="F89" s="30">
        <v>99647</v>
      </c>
      <c r="G89" s="30">
        <v>7509399</v>
      </c>
      <c r="H89" s="33">
        <v>75.36</v>
      </c>
      <c r="I89" s="34"/>
      <c r="J89" s="28">
        <v>61</v>
      </c>
      <c r="K89" s="46">
        <v>4.1399999999999996E-3</v>
      </c>
      <c r="L89" s="46">
        <v>94538</v>
      </c>
      <c r="M89" s="46">
        <v>391</v>
      </c>
      <c r="N89" s="46">
        <v>94343</v>
      </c>
      <c r="O89" s="46">
        <v>2591061</v>
      </c>
      <c r="P89" s="46">
        <v>27.41</v>
      </c>
    </row>
    <row r="90" spans="2:16">
      <c r="B90" s="28">
        <v>12</v>
      </c>
      <c r="C90" s="29">
        <v>6.9999999999999994E-5</v>
      </c>
      <c r="D90" s="30">
        <v>99644</v>
      </c>
      <c r="E90" s="30">
        <v>7</v>
      </c>
      <c r="F90" s="30">
        <v>99641</v>
      </c>
      <c r="G90" s="30">
        <v>7409752</v>
      </c>
      <c r="H90" s="33">
        <v>74.36</v>
      </c>
      <c r="I90" s="34"/>
      <c r="J90" s="28">
        <v>62</v>
      </c>
      <c r="K90" s="46">
        <v>4.4400000000000004E-3</v>
      </c>
      <c r="L90" s="46">
        <v>94147</v>
      </c>
      <c r="M90" s="46">
        <v>418</v>
      </c>
      <c r="N90" s="46">
        <v>93938</v>
      </c>
      <c r="O90" s="46">
        <v>2496718</v>
      </c>
      <c r="P90" s="46">
        <v>26.52</v>
      </c>
    </row>
    <row r="91" spans="2:16">
      <c r="B91" s="28">
        <v>13</v>
      </c>
      <c r="C91" s="29">
        <v>8.0000000000000007E-5</v>
      </c>
      <c r="D91" s="30">
        <v>99637</v>
      </c>
      <c r="E91" s="30">
        <v>8</v>
      </c>
      <c r="F91" s="30">
        <v>99633</v>
      </c>
      <c r="G91" s="30">
        <v>7310111</v>
      </c>
      <c r="H91" s="33">
        <v>73.37</v>
      </c>
      <c r="I91" s="34"/>
      <c r="J91" s="28">
        <v>63</v>
      </c>
      <c r="K91" s="46">
        <v>4.7499999999999999E-3</v>
      </c>
      <c r="L91" s="46">
        <v>93729</v>
      </c>
      <c r="M91" s="46">
        <v>446</v>
      </c>
      <c r="N91" s="46">
        <v>93506</v>
      </c>
      <c r="O91" s="46">
        <v>2402780</v>
      </c>
      <c r="P91" s="46">
        <v>25.64</v>
      </c>
    </row>
    <row r="92" spans="2:16">
      <c r="B92" s="28">
        <v>14</v>
      </c>
      <c r="C92" s="29">
        <v>1E-4</v>
      </c>
      <c r="D92" s="30">
        <v>99629</v>
      </c>
      <c r="E92" s="30">
        <v>10</v>
      </c>
      <c r="F92" s="30">
        <v>99624</v>
      </c>
      <c r="G92" s="30">
        <v>7210478</v>
      </c>
      <c r="H92" s="33">
        <v>72.37</v>
      </c>
      <c r="I92" s="34"/>
      <c r="J92" s="28">
        <v>64</v>
      </c>
      <c r="K92" s="46">
        <v>5.1000000000000004E-3</v>
      </c>
      <c r="L92" s="46">
        <v>93283</v>
      </c>
      <c r="M92" s="46">
        <v>475</v>
      </c>
      <c r="N92" s="46">
        <v>93046</v>
      </c>
      <c r="O92" s="46">
        <v>2309274</v>
      </c>
      <c r="P92" s="46">
        <v>24.76</v>
      </c>
    </row>
    <row r="93" spans="2:16" ht="23.25" customHeight="1">
      <c r="B93" s="28">
        <v>15</v>
      </c>
      <c r="C93" s="29">
        <v>1.2999999999999999E-4</v>
      </c>
      <c r="D93" s="30">
        <v>99619</v>
      </c>
      <c r="E93" s="30">
        <v>13</v>
      </c>
      <c r="F93" s="30">
        <v>99613</v>
      </c>
      <c r="G93" s="30">
        <v>7110854</v>
      </c>
      <c r="H93" s="33">
        <v>71.38</v>
      </c>
      <c r="I93" s="34"/>
      <c r="J93" s="28">
        <v>65</v>
      </c>
      <c r="K93" s="46">
        <v>5.5100000000000001E-3</v>
      </c>
      <c r="L93" s="46">
        <v>92808</v>
      </c>
      <c r="M93" s="46">
        <v>511</v>
      </c>
      <c r="N93" s="46">
        <v>92553</v>
      </c>
      <c r="O93" s="46">
        <v>2216228</v>
      </c>
      <c r="P93" s="46">
        <v>23.88</v>
      </c>
    </row>
    <row r="94" spans="2:16">
      <c r="B94" s="28">
        <v>16</v>
      </c>
      <c r="C94" s="29">
        <v>1.4999999999999999E-4</v>
      </c>
      <c r="D94" s="30">
        <v>99606</v>
      </c>
      <c r="E94" s="30">
        <v>15</v>
      </c>
      <c r="F94" s="30">
        <v>99599</v>
      </c>
      <c r="G94" s="30">
        <v>7011241</v>
      </c>
      <c r="H94" s="33">
        <v>70.39</v>
      </c>
      <c r="I94" s="34"/>
      <c r="J94" s="28">
        <v>66</v>
      </c>
      <c r="K94" s="46">
        <v>5.9100000000000003E-3</v>
      </c>
      <c r="L94" s="46">
        <v>92297</v>
      </c>
      <c r="M94" s="46">
        <v>546</v>
      </c>
      <c r="N94" s="46">
        <v>92024</v>
      </c>
      <c r="O94" s="46">
        <v>2123675</v>
      </c>
      <c r="P94" s="46">
        <v>23.01</v>
      </c>
    </row>
    <row r="95" spans="2:16">
      <c r="B95" s="28">
        <v>17</v>
      </c>
      <c r="C95" s="29">
        <v>1.7000000000000001E-4</v>
      </c>
      <c r="D95" s="30">
        <v>99591</v>
      </c>
      <c r="E95" s="30">
        <v>17</v>
      </c>
      <c r="F95" s="30">
        <v>99583</v>
      </c>
      <c r="G95" s="30">
        <v>6911642</v>
      </c>
      <c r="H95" s="33">
        <v>69.400000000000006</v>
      </c>
      <c r="I95" s="34"/>
      <c r="J95" s="28">
        <v>67</v>
      </c>
      <c r="K95" s="46">
        <v>6.3499999999999997E-3</v>
      </c>
      <c r="L95" s="46">
        <v>91751</v>
      </c>
      <c r="M95" s="46">
        <v>583</v>
      </c>
      <c r="N95" s="46">
        <v>91460</v>
      </c>
      <c r="O95" s="46">
        <v>2031651</v>
      </c>
      <c r="P95" s="46">
        <v>22.14</v>
      </c>
    </row>
    <row r="96" spans="2:16">
      <c r="B96" s="28">
        <v>18</v>
      </c>
      <c r="C96" s="29">
        <v>1.9000000000000001E-4</v>
      </c>
      <c r="D96" s="30">
        <v>99574</v>
      </c>
      <c r="E96" s="30">
        <v>19</v>
      </c>
      <c r="F96" s="30">
        <v>99565</v>
      </c>
      <c r="G96" s="30">
        <v>6812059</v>
      </c>
      <c r="H96" s="33">
        <v>68.41</v>
      </c>
      <c r="I96" s="34"/>
      <c r="J96" s="28">
        <v>68</v>
      </c>
      <c r="K96" s="46">
        <v>6.8399999999999997E-3</v>
      </c>
      <c r="L96" s="46">
        <v>91168</v>
      </c>
      <c r="M96" s="46">
        <v>624</v>
      </c>
      <c r="N96" s="46">
        <v>90856</v>
      </c>
      <c r="O96" s="46">
        <v>1940191</v>
      </c>
      <c r="P96" s="46">
        <v>21.28</v>
      </c>
    </row>
    <row r="97" spans="2:16">
      <c r="B97" s="28">
        <v>19</v>
      </c>
      <c r="C97" s="29">
        <v>2.1000000000000001E-4</v>
      </c>
      <c r="D97" s="30">
        <v>99555</v>
      </c>
      <c r="E97" s="30">
        <v>21</v>
      </c>
      <c r="F97" s="30">
        <v>99545</v>
      </c>
      <c r="G97" s="30">
        <v>6712494</v>
      </c>
      <c r="H97" s="33">
        <v>67.42</v>
      </c>
      <c r="I97" s="34"/>
      <c r="J97" s="28">
        <v>69</v>
      </c>
      <c r="K97" s="46">
        <v>7.4000000000000003E-3</v>
      </c>
      <c r="L97" s="46">
        <v>90544</v>
      </c>
      <c r="M97" s="46">
        <v>670</v>
      </c>
      <c r="N97" s="46">
        <v>90209</v>
      </c>
      <c r="O97" s="46">
        <v>1849335</v>
      </c>
      <c r="P97" s="46">
        <v>20.420000000000002</v>
      </c>
    </row>
    <row r="98" spans="2:16" ht="23.25" customHeight="1">
      <c r="B98" s="28">
        <v>20</v>
      </c>
      <c r="C98" s="29">
        <v>2.2000000000000001E-4</v>
      </c>
      <c r="D98" s="30">
        <v>99534</v>
      </c>
      <c r="E98" s="30">
        <v>22</v>
      </c>
      <c r="F98" s="30">
        <v>99523</v>
      </c>
      <c r="G98" s="30">
        <v>6612949</v>
      </c>
      <c r="H98" s="33">
        <v>66.44</v>
      </c>
      <c r="I98" s="34"/>
      <c r="J98" s="28">
        <v>70</v>
      </c>
      <c r="K98" s="46">
        <v>8.0099999999999998E-3</v>
      </c>
      <c r="L98" s="46">
        <v>89874</v>
      </c>
      <c r="M98" s="46">
        <v>720</v>
      </c>
      <c r="N98" s="46">
        <v>89514</v>
      </c>
      <c r="O98" s="46">
        <v>1759126</v>
      </c>
      <c r="P98" s="46">
        <v>19.57</v>
      </c>
    </row>
    <row r="99" spans="2:16">
      <c r="B99" s="28">
        <v>21</v>
      </c>
      <c r="C99" s="29">
        <v>2.4000000000000001E-4</v>
      </c>
      <c r="D99" s="30">
        <v>99512</v>
      </c>
      <c r="E99" s="30">
        <v>24</v>
      </c>
      <c r="F99" s="30">
        <v>99500</v>
      </c>
      <c r="G99" s="30">
        <v>6513426</v>
      </c>
      <c r="H99" s="33">
        <v>65.45</v>
      </c>
      <c r="I99" s="34"/>
      <c r="J99" s="28">
        <v>71</v>
      </c>
      <c r="K99" s="46">
        <v>8.77E-3</v>
      </c>
      <c r="L99" s="46">
        <v>89154</v>
      </c>
      <c r="M99" s="46">
        <v>782</v>
      </c>
      <c r="N99" s="46">
        <v>88763</v>
      </c>
      <c r="O99" s="46">
        <v>1669612</v>
      </c>
      <c r="P99" s="46">
        <v>18.73</v>
      </c>
    </row>
    <row r="100" spans="2:16">
      <c r="B100" s="28">
        <v>22</v>
      </c>
      <c r="C100" s="29">
        <v>2.7E-4</v>
      </c>
      <c r="D100" s="30">
        <v>99488</v>
      </c>
      <c r="E100" s="30">
        <v>27</v>
      </c>
      <c r="F100" s="30">
        <v>99475</v>
      </c>
      <c r="G100" s="30">
        <v>6413926</v>
      </c>
      <c r="H100" s="33">
        <v>64.47</v>
      </c>
      <c r="I100" s="34"/>
      <c r="J100" s="28">
        <v>72</v>
      </c>
      <c r="K100" s="46">
        <v>9.6699999999999998E-3</v>
      </c>
      <c r="L100" s="46">
        <v>88372</v>
      </c>
      <c r="M100" s="46">
        <v>855</v>
      </c>
      <c r="N100" s="46">
        <v>87945</v>
      </c>
      <c r="O100" s="46">
        <v>1580849</v>
      </c>
      <c r="P100" s="46">
        <v>17.89</v>
      </c>
    </row>
    <row r="101" spans="2:16">
      <c r="B101" s="28">
        <v>23</v>
      </c>
      <c r="C101" s="29">
        <v>2.9999999999999997E-4</v>
      </c>
      <c r="D101" s="30">
        <v>99461</v>
      </c>
      <c r="E101" s="30">
        <v>30</v>
      </c>
      <c r="F101" s="30">
        <v>99446</v>
      </c>
      <c r="G101" s="30">
        <v>6314451</v>
      </c>
      <c r="H101" s="33">
        <v>63.49</v>
      </c>
      <c r="I101" s="34"/>
      <c r="J101" s="28">
        <v>73</v>
      </c>
      <c r="K101" s="46">
        <v>1.074E-2</v>
      </c>
      <c r="L101" s="46">
        <v>87517</v>
      </c>
      <c r="M101" s="46">
        <v>940</v>
      </c>
      <c r="N101" s="46">
        <v>87047</v>
      </c>
      <c r="O101" s="46">
        <v>1492904</v>
      </c>
      <c r="P101" s="46">
        <v>17.059999999999999</v>
      </c>
    </row>
    <row r="102" spans="2:16">
      <c r="B102" s="28">
        <v>24</v>
      </c>
      <c r="C102" s="29">
        <v>3.3E-4</v>
      </c>
      <c r="D102" s="30">
        <v>99431</v>
      </c>
      <c r="E102" s="30">
        <v>33</v>
      </c>
      <c r="F102" s="30">
        <v>99415</v>
      </c>
      <c r="G102" s="30">
        <v>6215005</v>
      </c>
      <c r="H102" s="33">
        <v>62.51</v>
      </c>
      <c r="I102" s="34"/>
      <c r="J102" s="28">
        <v>74</v>
      </c>
      <c r="K102" s="46">
        <v>1.1990000000000001E-2</v>
      </c>
      <c r="L102" s="46">
        <v>86577</v>
      </c>
      <c r="M102" s="46">
        <v>1038</v>
      </c>
      <c r="N102" s="46">
        <v>86058</v>
      </c>
      <c r="O102" s="46">
        <v>1405857</v>
      </c>
      <c r="P102" s="46">
        <v>16.239999999999998</v>
      </c>
    </row>
    <row r="103" spans="2:16" ht="23.25" customHeight="1">
      <c r="B103" s="28">
        <v>25</v>
      </c>
      <c r="C103" s="29">
        <v>3.8000000000000002E-4</v>
      </c>
      <c r="D103" s="30">
        <v>99398</v>
      </c>
      <c r="E103" s="30">
        <v>38</v>
      </c>
      <c r="F103" s="30">
        <v>99379</v>
      </c>
      <c r="G103" s="30">
        <v>6115590</v>
      </c>
      <c r="H103" s="33">
        <v>61.53</v>
      </c>
      <c r="I103" s="34"/>
      <c r="J103" s="28">
        <v>75</v>
      </c>
      <c r="K103" s="46">
        <v>1.372E-2</v>
      </c>
      <c r="L103" s="46">
        <v>85539</v>
      </c>
      <c r="M103" s="46">
        <v>1173</v>
      </c>
      <c r="N103" s="46">
        <v>84953</v>
      </c>
      <c r="O103" s="46">
        <v>1319799</v>
      </c>
      <c r="P103" s="46">
        <v>15.43</v>
      </c>
    </row>
    <row r="104" spans="2:16">
      <c r="B104" s="28">
        <v>26</v>
      </c>
      <c r="C104" s="29">
        <v>4.0999999999999999E-4</v>
      </c>
      <c r="D104" s="30">
        <v>99360</v>
      </c>
      <c r="E104" s="30">
        <v>40</v>
      </c>
      <c r="F104" s="30">
        <v>99340</v>
      </c>
      <c r="G104" s="30">
        <v>6016211</v>
      </c>
      <c r="H104" s="33">
        <v>60.55</v>
      </c>
      <c r="I104" s="34"/>
      <c r="J104" s="28">
        <v>76</v>
      </c>
      <c r="K104" s="46">
        <v>1.5350000000000001E-2</v>
      </c>
      <c r="L104" s="46">
        <v>84366</v>
      </c>
      <c r="M104" s="46">
        <v>1295</v>
      </c>
      <c r="N104" s="46">
        <v>83719</v>
      </c>
      <c r="O104" s="46">
        <v>1234846</v>
      </c>
      <c r="P104" s="46">
        <v>14.64</v>
      </c>
    </row>
    <row r="105" spans="2:16">
      <c r="B105" s="28">
        <v>27</v>
      </c>
      <c r="C105" s="29">
        <v>4.2999999999999999E-4</v>
      </c>
      <c r="D105" s="30">
        <v>99320</v>
      </c>
      <c r="E105" s="30">
        <v>42</v>
      </c>
      <c r="F105" s="30">
        <v>99299</v>
      </c>
      <c r="G105" s="30">
        <v>5916871</v>
      </c>
      <c r="H105" s="33">
        <v>59.57</v>
      </c>
      <c r="I105" s="34"/>
      <c r="J105" s="28">
        <v>77</v>
      </c>
      <c r="K105" s="46">
        <v>1.7180000000000001E-2</v>
      </c>
      <c r="L105" s="46">
        <v>83071</v>
      </c>
      <c r="M105" s="46">
        <v>1427</v>
      </c>
      <c r="N105" s="46">
        <v>82358</v>
      </c>
      <c r="O105" s="46">
        <v>1151127</v>
      </c>
      <c r="P105" s="46">
        <v>13.86</v>
      </c>
    </row>
    <row r="106" spans="2:16">
      <c r="B106" s="28">
        <v>28</v>
      </c>
      <c r="C106" s="29">
        <v>4.4000000000000002E-4</v>
      </c>
      <c r="D106" s="30">
        <v>99278</v>
      </c>
      <c r="E106" s="30">
        <v>44</v>
      </c>
      <c r="F106" s="30">
        <v>99256</v>
      </c>
      <c r="G106" s="30">
        <v>5817572</v>
      </c>
      <c r="H106" s="33">
        <v>58.6</v>
      </c>
      <c r="I106" s="34"/>
      <c r="J106" s="28">
        <v>78</v>
      </c>
      <c r="K106" s="46">
        <v>1.9269999999999999E-2</v>
      </c>
      <c r="L106" s="46">
        <v>81644</v>
      </c>
      <c r="M106" s="46">
        <v>1573</v>
      </c>
      <c r="N106" s="46">
        <v>80858</v>
      </c>
      <c r="O106" s="46">
        <v>1068769</v>
      </c>
      <c r="P106" s="46">
        <v>13.09</v>
      </c>
    </row>
    <row r="107" spans="2:16">
      <c r="B107" s="28">
        <v>29</v>
      </c>
      <c r="C107" s="29">
        <v>4.4999999999999999E-4</v>
      </c>
      <c r="D107" s="30">
        <v>99234</v>
      </c>
      <c r="E107" s="30">
        <v>45</v>
      </c>
      <c r="F107" s="30">
        <v>99212</v>
      </c>
      <c r="G107" s="30">
        <v>5718316</v>
      </c>
      <c r="H107" s="33">
        <v>57.62</v>
      </c>
      <c r="I107" s="34"/>
      <c r="J107" s="28">
        <v>79</v>
      </c>
      <c r="K107" s="46">
        <v>2.1669999999999998E-2</v>
      </c>
      <c r="L107" s="46">
        <v>80071</v>
      </c>
      <c r="M107" s="46">
        <v>1735</v>
      </c>
      <c r="N107" s="46">
        <v>79204</v>
      </c>
      <c r="O107" s="46">
        <v>987911</v>
      </c>
      <c r="P107" s="46">
        <v>12.34</v>
      </c>
    </row>
    <row r="108" spans="2:16" ht="23.25" customHeight="1">
      <c r="B108" s="28">
        <v>30</v>
      </c>
      <c r="C108" s="29">
        <v>4.4000000000000002E-4</v>
      </c>
      <c r="D108" s="30">
        <v>99189</v>
      </c>
      <c r="E108" s="30">
        <v>43</v>
      </c>
      <c r="F108" s="30">
        <v>99168</v>
      </c>
      <c r="G108" s="30">
        <v>5619104</v>
      </c>
      <c r="H108" s="33">
        <v>56.65</v>
      </c>
      <c r="I108" s="34"/>
      <c r="J108" s="28">
        <v>80</v>
      </c>
      <c r="K108" s="46">
        <v>2.444E-2</v>
      </c>
      <c r="L108" s="46">
        <v>78336</v>
      </c>
      <c r="M108" s="46">
        <v>1915</v>
      </c>
      <c r="N108" s="46">
        <v>77379</v>
      </c>
      <c r="O108" s="46">
        <v>908707</v>
      </c>
      <c r="P108" s="46">
        <v>11.6</v>
      </c>
    </row>
    <row r="109" spans="2:16">
      <c r="B109" s="28">
        <v>31</v>
      </c>
      <c r="C109" s="29">
        <v>4.4999999999999999E-4</v>
      </c>
      <c r="D109" s="30">
        <v>99146</v>
      </c>
      <c r="E109" s="30">
        <v>45</v>
      </c>
      <c r="F109" s="30">
        <v>99124</v>
      </c>
      <c r="G109" s="30">
        <v>5519936</v>
      </c>
      <c r="H109" s="33">
        <v>55.67</v>
      </c>
      <c r="I109" s="34"/>
      <c r="J109" s="28">
        <v>81</v>
      </c>
      <c r="K109" s="46">
        <v>2.776E-2</v>
      </c>
      <c r="L109" s="46">
        <v>76421</v>
      </c>
      <c r="M109" s="46">
        <v>2122</v>
      </c>
      <c r="N109" s="46">
        <v>75360</v>
      </c>
      <c r="O109" s="46">
        <v>831328</v>
      </c>
      <c r="P109" s="46">
        <v>10.88</v>
      </c>
    </row>
    <row r="110" spans="2:16">
      <c r="B110" s="28">
        <v>32</v>
      </c>
      <c r="C110" s="29">
        <v>4.6999999999999999E-4</v>
      </c>
      <c r="D110" s="30">
        <v>99101</v>
      </c>
      <c r="E110" s="30">
        <v>46</v>
      </c>
      <c r="F110" s="30">
        <v>99078</v>
      </c>
      <c r="G110" s="30">
        <v>5420812</v>
      </c>
      <c r="H110" s="33">
        <v>54.7</v>
      </c>
      <c r="I110" s="34"/>
      <c r="J110" s="28">
        <v>82</v>
      </c>
      <c r="K110" s="46">
        <v>3.1699999999999999E-2</v>
      </c>
      <c r="L110" s="46">
        <v>74299</v>
      </c>
      <c r="M110" s="46">
        <v>2355</v>
      </c>
      <c r="N110" s="46">
        <v>73122</v>
      </c>
      <c r="O110" s="46">
        <v>755968</v>
      </c>
      <c r="P110" s="46">
        <v>10.17</v>
      </c>
    </row>
    <row r="111" spans="2:16">
      <c r="B111" s="28">
        <v>33</v>
      </c>
      <c r="C111" s="29">
        <v>4.8999999999999998E-4</v>
      </c>
      <c r="D111" s="30">
        <v>99055</v>
      </c>
      <c r="E111" s="30">
        <v>49</v>
      </c>
      <c r="F111" s="30">
        <v>99031</v>
      </c>
      <c r="G111" s="30">
        <v>5321734</v>
      </c>
      <c r="H111" s="33">
        <v>53.73</v>
      </c>
      <c r="I111" s="34"/>
      <c r="J111" s="28">
        <v>83</v>
      </c>
      <c r="K111" s="46">
        <v>3.6360000000000003E-2</v>
      </c>
      <c r="L111" s="46">
        <v>71944</v>
      </c>
      <c r="M111" s="46">
        <v>2616</v>
      </c>
      <c r="N111" s="46">
        <v>70636</v>
      </c>
      <c r="O111" s="46">
        <v>682846</v>
      </c>
      <c r="P111" s="46">
        <v>9.49</v>
      </c>
    </row>
    <row r="112" spans="2:16">
      <c r="B112" s="28">
        <v>34</v>
      </c>
      <c r="C112" s="29">
        <v>5.1999999999999995E-4</v>
      </c>
      <c r="D112" s="30">
        <v>99006</v>
      </c>
      <c r="E112" s="30">
        <v>52</v>
      </c>
      <c r="F112" s="30">
        <v>98980</v>
      </c>
      <c r="G112" s="30">
        <v>5222703</v>
      </c>
      <c r="H112" s="33">
        <v>52.75</v>
      </c>
      <c r="I112" s="34"/>
      <c r="J112" s="28">
        <v>84</v>
      </c>
      <c r="K112" s="46">
        <v>4.1860000000000001E-2</v>
      </c>
      <c r="L112" s="46">
        <v>69328</v>
      </c>
      <c r="M112" s="46">
        <v>2902</v>
      </c>
      <c r="N112" s="46">
        <v>67877</v>
      </c>
      <c r="O112" s="46">
        <v>612210</v>
      </c>
      <c r="P112" s="46">
        <v>8.83</v>
      </c>
    </row>
    <row r="113" spans="2:16" ht="23.25" customHeight="1">
      <c r="B113" s="28">
        <v>35</v>
      </c>
      <c r="C113" s="29">
        <v>5.8E-4</v>
      </c>
      <c r="D113" s="30">
        <v>98954</v>
      </c>
      <c r="E113" s="30">
        <v>58</v>
      </c>
      <c r="F113" s="30">
        <v>98925</v>
      </c>
      <c r="G113" s="30">
        <v>5123723</v>
      </c>
      <c r="H113" s="33">
        <v>51.78</v>
      </c>
      <c r="I113" s="34"/>
      <c r="J113" s="28">
        <v>85</v>
      </c>
      <c r="K113" s="46">
        <v>4.8669999999999998E-2</v>
      </c>
      <c r="L113" s="46">
        <v>66426</v>
      </c>
      <c r="M113" s="46">
        <v>3233</v>
      </c>
      <c r="N113" s="46">
        <v>64810</v>
      </c>
      <c r="O113" s="46">
        <v>544333</v>
      </c>
      <c r="P113" s="46">
        <v>8.19</v>
      </c>
    </row>
    <row r="114" spans="2:16">
      <c r="B114" s="28">
        <v>36</v>
      </c>
      <c r="C114" s="29">
        <v>6.2E-4</v>
      </c>
      <c r="D114" s="30">
        <v>98896</v>
      </c>
      <c r="E114" s="30">
        <v>62</v>
      </c>
      <c r="F114" s="30">
        <v>98865</v>
      </c>
      <c r="G114" s="30">
        <v>5024798</v>
      </c>
      <c r="H114" s="33">
        <v>50.81</v>
      </c>
      <c r="I114" s="34"/>
      <c r="J114" s="28">
        <v>86</v>
      </c>
      <c r="K114" s="46">
        <v>5.6140000000000002E-2</v>
      </c>
      <c r="L114" s="46">
        <v>63193</v>
      </c>
      <c r="M114" s="46">
        <v>3547</v>
      </c>
      <c r="N114" s="46">
        <v>61420</v>
      </c>
      <c r="O114" s="46">
        <v>479523</v>
      </c>
      <c r="P114" s="46">
        <v>7.59</v>
      </c>
    </row>
    <row r="115" spans="2:16">
      <c r="B115" s="28">
        <v>37</v>
      </c>
      <c r="C115" s="29">
        <v>6.7000000000000002E-4</v>
      </c>
      <c r="D115" s="30">
        <v>98834</v>
      </c>
      <c r="E115" s="30">
        <v>66</v>
      </c>
      <c r="F115" s="30">
        <v>98801</v>
      </c>
      <c r="G115" s="30">
        <v>4925933</v>
      </c>
      <c r="H115" s="33">
        <v>49.84</v>
      </c>
      <c r="I115" s="34"/>
      <c r="J115" s="28">
        <v>87</v>
      </c>
      <c r="K115" s="46">
        <v>6.4750000000000002E-2</v>
      </c>
      <c r="L115" s="46">
        <v>59646</v>
      </c>
      <c r="M115" s="46">
        <v>3862</v>
      </c>
      <c r="N115" s="46">
        <v>57715</v>
      </c>
      <c r="O115" s="46">
        <v>418103</v>
      </c>
      <c r="P115" s="46">
        <v>7.01</v>
      </c>
    </row>
    <row r="116" spans="2:16">
      <c r="B116" s="28">
        <v>38</v>
      </c>
      <c r="C116" s="29">
        <v>7.1000000000000002E-4</v>
      </c>
      <c r="D116" s="30">
        <v>98768</v>
      </c>
      <c r="E116" s="30">
        <v>70</v>
      </c>
      <c r="F116" s="30">
        <v>98733</v>
      </c>
      <c r="G116" s="30">
        <v>4827132</v>
      </c>
      <c r="H116" s="33">
        <v>48.87</v>
      </c>
      <c r="I116" s="34"/>
      <c r="J116" s="28">
        <v>88</v>
      </c>
      <c r="K116" s="46">
        <v>7.467E-2</v>
      </c>
      <c r="L116" s="46">
        <v>55784</v>
      </c>
      <c r="M116" s="46">
        <v>4165</v>
      </c>
      <c r="N116" s="46">
        <v>53702</v>
      </c>
      <c r="O116" s="46">
        <v>360388</v>
      </c>
      <c r="P116" s="46">
        <v>6.46</v>
      </c>
    </row>
    <row r="117" spans="2:16">
      <c r="B117" s="28">
        <v>39</v>
      </c>
      <c r="C117" s="29">
        <v>7.6000000000000004E-4</v>
      </c>
      <c r="D117" s="30">
        <v>98698</v>
      </c>
      <c r="E117" s="30">
        <v>75</v>
      </c>
      <c r="F117" s="30">
        <v>98661</v>
      </c>
      <c r="G117" s="30">
        <v>4728399</v>
      </c>
      <c r="H117" s="33">
        <v>47.91</v>
      </c>
      <c r="I117" s="34"/>
      <c r="J117" s="28">
        <v>89</v>
      </c>
      <c r="K117" s="46">
        <v>8.6080000000000004E-2</v>
      </c>
      <c r="L117" s="46">
        <v>51619</v>
      </c>
      <c r="M117" s="46">
        <v>4443</v>
      </c>
      <c r="N117" s="46">
        <v>49398</v>
      </c>
      <c r="O117" s="46">
        <v>306686</v>
      </c>
      <c r="P117" s="46">
        <v>5.94</v>
      </c>
    </row>
    <row r="118" spans="2:16" ht="23.25" customHeight="1">
      <c r="B118" s="28">
        <v>40</v>
      </c>
      <c r="C118" s="29">
        <v>7.7999999999999999E-4</v>
      </c>
      <c r="D118" s="30">
        <v>98623</v>
      </c>
      <c r="E118" s="30">
        <v>77</v>
      </c>
      <c r="F118" s="30">
        <v>98585</v>
      </c>
      <c r="G118" s="30">
        <v>4629738</v>
      </c>
      <c r="H118" s="33">
        <v>46.94</v>
      </c>
      <c r="I118" s="34"/>
      <c r="J118" s="28">
        <v>90</v>
      </c>
      <c r="K118" s="46">
        <v>9.9169999999999994E-2</v>
      </c>
      <c r="L118" s="46">
        <v>47176</v>
      </c>
      <c r="M118" s="46">
        <v>4678</v>
      </c>
      <c r="N118" s="46">
        <v>44837</v>
      </c>
      <c r="O118" s="46">
        <v>257288</v>
      </c>
      <c r="P118" s="46">
        <v>5.45</v>
      </c>
    </row>
    <row r="119" spans="2:16">
      <c r="B119" s="28">
        <v>41</v>
      </c>
      <c r="C119" s="29">
        <v>8.4999999999999995E-4</v>
      </c>
      <c r="D119" s="30">
        <v>98546</v>
      </c>
      <c r="E119" s="30">
        <v>83</v>
      </c>
      <c r="F119" s="30">
        <v>98505</v>
      </c>
      <c r="G119" s="30">
        <v>4531153</v>
      </c>
      <c r="H119" s="33">
        <v>45.98</v>
      </c>
      <c r="I119" s="34"/>
      <c r="J119" s="28">
        <v>91</v>
      </c>
      <c r="K119" s="46">
        <v>0.11416</v>
      </c>
      <c r="L119" s="46">
        <v>42498</v>
      </c>
      <c r="M119" s="46">
        <v>4852</v>
      </c>
      <c r="N119" s="46">
        <v>40072</v>
      </c>
      <c r="O119" s="46">
        <v>212451</v>
      </c>
      <c r="P119" s="46">
        <v>5</v>
      </c>
    </row>
    <row r="120" spans="2:16">
      <c r="B120" s="28">
        <v>42</v>
      </c>
      <c r="C120" s="29">
        <v>9.3000000000000005E-4</v>
      </c>
      <c r="D120" s="30">
        <v>98463</v>
      </c>
      <c r="E120" s="30">
        <v>92</v>
      </c>
      <c r="F120" s="30">
        <v>98417</v>
      </c>
      <c r="G120" s="30">
        <v>4432648</v>
      </c>
      <c r="H120" s="33">
        <v>45.02</v>
      </c>
      <c r="I120" s="34"/>
      <c r="J120" s="28">
        <v>92</v>
      </c>
      <c r="K120" s="46">
        <v>0.13128000000000001</v>
      </c>
      <c r="L120" s="46">
        <v>37646</v>
      </c>
      <c r="M120" s="46">
        <v>4942</v>
      </c>
      <c r="N120" s="46">
        <v>35175</v>
      </c>
      <c r="O120" s="46">
        <v>172379</v>
      </c>
      <c r="P120" s="46">
        <v>4.58</v>
      </c>
    </row>
    <row r="121" spans="2:16">
      <c r="B121" s="28">
        <v>43</v>
      </c>
      <c r="C121" s="29">
        <v>1.0399999999999999E-3</v>
      </c>
      <c r="D121" s="30">
        <v>98371</v>
      </c>
      <c r="E121" s="30">
        <v>102</v>
      </c>
      <c r="F121" s="30">
        <v>98320</v>
      </c>
      <c r="G121" s="30">
        <v>4334231</v>
      </c>
      <c r="H121" s="33">
        <v>44.06</v>
      </c>
      <c r="I121" s="34"/>
      <c r="J121" s="28">
        <v>93</v>
      </c>
      <c r="K121" s="46">
        <v>0.15078</v>
      </c>
      <c r="L121" s="46">
        <v>32704</v>
      </c>
      <c r="M121" s="46">
        <v>4931</v>
      </c>
      <c r="N121" s="46">
        <v>30239</v>
      </c>
      <c r="O121" s="46">
        <v>137204</v>
      </c>
      <c r="P121" s="46">
        <v>4.2</v>
      </c>
    </row>
    <row r="122" spans="2:16">
      <c r="B122" s="28">
        <v>44</v>
      </c>
      <c r="C122" s="29">
        <v>1.16E-3</v>
      </c>
      <c r="D122" s="30">
        <v>98269</v>
      </c>
      <c r="E122" s="30">
        <v>114</v>
      </c>
      <c r="F122" s="30">
        <v>98212</v>
      </c>
      <c r="G122" s="30">
        <v>4235911</v>
      </c>
      <c r="H122" s="33">
        <v>43.11</v>
      </c>
      <c r="I122" s="34"/>
      <c r="J122" s="28">
        <v>94</v>
      </c>
      <c r="K122" s="46">
        <v>0.17291000000000001</v>
      </c>
      <c r="L122" s="46">
        <v>27773</v>
      </c>
      <c r="M122" s="46">
        <v>4802</v>
      </c>
      <c r="N122" s="46">
        <v>25372</v>
      </c>
      <c r="O122" s="46">
        <v>106965</v>
      </c>
      <c r="P122" s="46">
        <v>3.85</v>
      </c>
    </row>
    <row r="123" spans="2:16" ht="23.25" customHeight="1">
      <c r="B123" s="49"/>
      <c r="C123" s="50"/>
      <c r="D123" s="51"/>
      <c r="E123" s="51"/>
      <c r="F123" s="51"/>
      <c r="G123" s="51"/>
      <c r="H123" s="14"/>
      <c r="I123" s="15"/>
      <c r="J123" s="28" t="s">
        <v>27</v>
      </c>
      <c r="K123" s="52">
        <v>1</v>
      </c>
      <c r="L123" s="46">
        <v>22971</v>
      </c>
      <c r="M123" s="46">
        <v>22971</v>
      </c>
      <c r="N123" s="46">
        <v>81593</v>
      </c>
      <c r="O123" s="46">
        <v>81593</v>
      </c>
      <c r="P123" s="46">
        <v>3.55</v>
      </c>
    </row>
    <row r="124" spans="2:16" ht="15" thickBot="1">
      <c r="B124" s="53"/>
      <c r="C124" s="54"/>
      <c r="D124" s="38"/>
      <c r="E124" s="38"/>
      <c r="F124" s="38"/>
      <c r="G124" s="38"/>
      <c r="H124" s="14"/>
      <c r="I124" s="15"/>
      <c r="J124" s="53"/>
      <c r="K124" s="54"/>
      <c r="L124" s="38"/>
      <c r="M124" s="38"/>
      <c r="N124" s="38"/>
      <c r="O124" s="38"/>
      <c r="P124" s="55"/>
    </row>
    <row r="125" spans="2:16">
      <c r="B125" s="12"/>
      <c r="C125" s="39"/>
      <c r="D125" s="12"/>
      <c r="E125" s="12"/>
      <c r="F125" s="12"/>
      <c r="G125" s="12"/>
      <c r="H125" s="12"/>
      <c r="J125" s="12"/>
      <c r="K125" s="39"/>
      <c r="L125" s="12"/>
      <c r="M125" s="12"/>
      <c r="N125" s="12"/>
      <c r="O125" s="12"/>
      <c r="P125" s="12"/>
    </row>
  </sheetData>
  <phoneticPr fontId="2"/>
  <pageMargins left="0.59055118110236227" right="0.15748031496062992" top="0.43307086614173229" bottom="0.35433070866141736" header="0.23622047244094491" footer="0"/>
  <pageSetup paperSize="4294967295" scale="80" pageOrder="overThenDown" orientation="portrait" r:id="rId1"/>
  <headerFooter alignWithMargins="0"/>
  <colBreaks count="1" manualBreakCount="1">
    <brk id="9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F63"/>
  <sheetViews>
    <sheetView view="pageBreakPreview" topLeftCell="E1" zoomScale="75" zoomScaleNormal="100" workbookViewId="0">
      <selection activeCell="BC6" sqref="BC6"/>
    </sheetView>
  </sheetViews>
  <sheetFormatPr defaultRowHeight="13.5"/>
  <cols>
    <col min="1" max="4" width="7.625" style="59" hidden="1" customWidth="1"/>
    <col min="5" max="47" width="6.5" style="59" customWidth="1"/>
    <col min="48" max="49" width="6.5" style="108" customWidth="1"/>
    <col min="50" max="55" width="6.5" style="59" customWidth="1"/>
    <col min="56" max="16384" width="9" style="59"/>
  </cols>
  <sheetData>
    <row r="2" spans="1:55" ht="18.75">
      <c r="A2" s="56" t="s">
        <v>29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</row>
    <row r="3" spans="1:55" ht="11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  <c r="T3" s="60"/>
      <c r="U3" s="60"/>
      <c r="V3" s="60"/>
      <c r="W3" s="62"/>
      <c r="X3" s="60"/>
      <c r="Y3" s="61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2"/>
      <c r="AR3" s="62"/>
      <c r="AS3" s="62"/>
      <c r="AT3" s="62"/>
      <c r="AU3" s="61"/>
      <c r="AV3" s="63"/>
      <c r="AW3" s="63"/>
      <c r="AX3" s="61"/>
      <c r="AY3" s="61"/>
      <c r="AZ3" s="61"/>
      <c r="BA3" s="61"/>
      <c r="BB3" s="61"/>
      <c r="BC3" s="61" t="s">
        <v>30</v>
      </c>
    </row>
    <row r="4" spans="1:55" ht="18.75" customHeight="1">
      <c r="A4" s="64" t="s">
        <v>31</v>
      </c>
      <c r="B4" s="65" t="s">
        <v>32</v>
      </c>
      <c r="C4" s="66" t="s">
        <v>33</v>
      </c>
      <c r="D4" s="66" t="s">
        <v>34</v>
      </c>
      <c r="E4" s="66" t="s">
        <v>31</v>
      </c>
      <c r="F4" s="65" t="s">
        <v>35</v>
      </c>
      <c r="G4" s="66">
        <v>25</v>
      </c>
      <c r="H4" s="66">
        <v>30</v>
      </c>
      <c r="I4" s="66">
        <v>35</v>
      </c>
      <c r="J4" s="66">
        <v>40</v>
      </c>
      <c r="K4" s="66">
        <v>45</v>
      </c>
      <c r="L4" s="66">
        <v>46</v>
      </c>
      <c r="M4" s="66">
        <v>47</v>
      </c>
      <c r="N4" s="66">
        <v>48</v>
      </c>
      <c r="O4" s="66">
        <v>49</v>
      </c>
      <c r="P4" s="66">
        <v>50</v>
      </c>
      <c r="Q4" s="66">
        <v>51</v>
      </c>
      <c r="R4" s="66">
        <v>52</v>
      </c>
      <c r="S4" s="66">
        <v>53</v>
      </c>
      <c r="T4" s="64" t="s">
        <v>31</v>
      </c>
      <c r="U4" s="66">
        <v>54</v>
      </c>
      <c r="V4" s="66">
        <v>55</v>
      </c>
      <c r="W4" s="66">
        <v>56</v>
      </c>
      <c r="X4" s="66">
        <v>57</v>
      </c>
      <c r="Y4" s="66">
        <v>58</v>
      </c>
      <c r="Z4" s="66">
        <v>59</v>
      </c>
      <c r="AA4" s="66">
        <v>60</v>
      </c>
      <c r="AB4" s="66">
        <v>61</v>
      </c>
      <c r="AC4" s="66">
        <v>62</v>
      </c>
      <c r="AD4" s="66">
        <v>63</v>
      </c>
      <c r="AE4" s="66" t="s">
        <v>36</v>
      </c>
      <c r="AF4" s="66">
        <v>2</v>
      </c>
      <c r="AG4" s="66">
        <v>3</v>
      </c>
      <c r="AH4" s="66">
        <v>4</v>
      </c>
      <c r="AI4" s="66">
        <v>5</v>
      </c>
      <c r="AJ4" s="66">
        <v>6</v>
      </c>
      <c r="AK4" s="66">
        <v>7</v>
      </c>
      <c r="AL4" s="64" t="s">
        <v>31</v>
      </c>
      <c r="AM4" s="66">
        <v>8</v>
      </c>
      <c r="AN4" s="66">
        <v>9</v>
      </c>
      <c r="AO4" s="66">
        <v>10</v>
      </c>
      <c r="AP4" s="66">
        <v>11</v>
      </c>
      <c r="AQ4" s="66">
        <v>12</v>
      </c>
      <c r="AR4" s="66">
        <v>13</v>
      </c>
      <c r="AS4" s="66">
        <v>14</v>
      </c>
      <c r="AT4" s="66">
        <v>15</v>
      </c>
      <c r="AU4" s="66">
        <v>16</v>
      </c>
      <c r="AV4" s="67">
        <v>17</v>
      </c>
      <c r="AW4" s="67">
        <v>18</v>
      </c>
      <c r="AX4" s="66">
        <v>19</v>
      </c>
      <c r="AY4" s="66">
        <v>20</v>
      </c>
      <c r="AZ4" s="66">
        <v>21</v>
      </c>
      <c r="BA4" s="66">
        <v>22</v>
      </c>
      <c r="BB4" s="66">
        <v>23</v>
      </c>
      <c r="BC4" s="66" t="s">
        <v>37</v>
      </c>
    </row>
    <row r="5" spans="1:55">
      <c r="A5" s="68"/>
      <c r="B5" s="69"/>
      <c r="C5" s="70"/>
      <c r="D5" s="70"/>
      <c r="E5" s="70"/>
      <c r="F5" s="69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68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68"/>
      <c r="AM5" s="70"/>
      <c r="AN5" s="70"/>
      <c r="AO5" s="70"/>
      <c r="AP5" s="70"/>
      <c r="AQ5" s="70"/>
      <c r="AR5" s="70"/>
      <c r="AS5" s="70"/>
      <c r="AT5" s="70"/>
      <c r="AU5" s="70"/>
      <c r="AV5" s="71"/>
      <c r="AW5" s="71"/>
      <c r="AX5" s="70"/>
      <c r="AY5" s="70"/>
      <c r="AZ5" s="70"/>
      <c r="BA5" s="70"/>
      <c r="BB5" s="70"/>
      <c r="BC5" s="70"/>
    </row>
    <row r="6" spans="1:55">
      <c r="A6" s="72"/>
      <c r="B6" s="73"/>
      <c r="C6" s="74"/>
      <c r="D6" s="74"/>
      <c r="E6" s="75"/>
      <c r="F6" s="76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4"/>
      <c r="T6" s="72"/>
      <c r="U6" s="74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2"/>
      <c r="AM6" s="77"/>
      <c r="AN6" s="77"/>
      <c r="AO6" s="77"/>
      <c r="AP6" s="77"/>
      <c r="AQ6" s="77"/>
      <c r="AR6" s="77"/>
      <c r="AS6" s="77"/>
      <c r="AT6" s="77"/>
      <c r="AU6" s="74"/>
      <c r="AV6" s="78"/>
      <c r="AW6" s="78"/>
      <c r="AX6" s="74"/>
      <c r="AY6" s="74"/>
      <c r="AZ6" s="74"/>
      <c r="BA6" s="74"/>
      <c r="BB6" s="74"/>
      <c r="BC6" s="74"/>
    </row>
    <row r="7" spans="1:55" ht="18.75" customHeight="1">
      <c r="A7" s="79"/>
      <c r="B7" s="80"/>
      <c r="C7" s="81"/>
      <c r="D7" s="81"/>
      <c r="E7" s="82"/>
      <c r="F7" s="80"/>
      <c r="G7" s="81"/>
      <c r="H7" s="81"/>
      <c r="I7" s="81"/>
      <c r="J7" s="81"/>
      <c r="K7" s="83" t="s">
        <v>38</v>
      </c>
      <c r="L7" s="81"/>
      <c r="M7" s="81"/>
      <c r="N7" s="81"/>
      <c r="O7" s="81"/>
      <c r="P7" s="81"/>
      <c r="Q7" s="81"/>
      <c r="R7" s="81"/>
      <c r="S7" s="81"/>
      <c r="T7" s="79"/>
      <c r="U7" s="81"/>
      <c r="AF7" s="84"/>
      <c r="AK7" s="84" t="s">
        <v>38</v>
      </c>
      <c r="AL7" s="79"/>
      <c r="AQ7" s="81"/>
      <c r="AR7" s="81"/>
      <c r="AS7" s="81"/>
      <c r="AT7" s="81"/>
      <c r="AU7" s="81"/>
      <c r="AV7" s="85"/>
      <c r="AW7" s="85"/>
      <c r="AX7" s="81"/>
      <c r="AY7" s="81"/>
      <c r="AZ7" s="81"/>
      <c r="BA7" s="81"/>
      <c r="BB7" s="81"/>
      <c r="BC7" s="81"/>
    </row>
    <row r="8" spans="1:55">
      <c r="A8" s="86">
        <v>0</v>
      </c>
      <c r="B8" s="87">
        <v>44.46</v>
      </c>
      <c r="C8" s="87">
        <v>45.84</v>
      </c>
      <c r="D8" s="87">
        <v>51.1</v>
      </c>
      <c r="E8" s="88">
        <v>0</v>
      </c>
      <c r="F8" s="87">
        <v>54.83</v>
      </c>
      <c r="G8" s="87">
        <v>57.89</v>
      </c>
      <c r="H8" s="87">
        <v>63.29</v>
      </c>
      <c r="I8" s="87">
        <v>65.489999999999995</v>
      </c>
      <c r="J8" s="87">
        <v>67.33</v>
      </c>
      <c r="K8" s="87">
        <v>69.03</v>
      </c>
      <c r="L8" s="87">
        <v>69.8</v>
      </c>
      <c r="M8" s="87">
        <v>69.95</v>
      </c>
      <c r="N8" s="87">
        <v>70.19</v>
      </c>
      <c r="O8" s="87">
        <v>70.900000000000006</v>
      </c>
      <c r="P8" s="87">
        <v>71.48</v>
      </c>
      <c r="Q8" s="87">
        <v>72.040000000000006</v>
      </c>
      <c r="R8" s="87">
        <v>72.45</v>
      </c>
      <c r="S8" s="89">
        <v>72.63</v>
      </c>
      <c r="T8" s="86">
        <v>0</v>
      </c>
      <c r="U8" s="89">
        <v>72.98</v>
      </c>
      <c r="V8" s="87">
        <v>73.14</v>
      </c>
      <c r="W8" s="87">
        <v>73.260000000000005</v>
      </c>
      <c r="X8" s="87">
        <v>73.760000000000005</v>
      </c>
      <c r="Y8" s="87">
        <v>73.75</v>
      </c>
      <c r="Z8" s="87">
        <v>74.239999999999995</v>
      </c>
      <c r="AA8" s="87">
        <v>74.64</v>
      </c>
      <c r="AB8" s="87">
        <v>75.150000000000006</v>
      </c>
      <c r="AC8" s="87">
        <v>75.48</v>
      </c>
      <c r="AD8" s="87">
        <v>75.31</v>
      </c>
      <c r="AE8" s="87">
        <v>75.47</v>
      </c>
      <c r="AF8" s="87">
        <v>75.64</v>
      </c>
      <c r="AG8" s="87">
        <v>75.959999999999994</v>
      </c>
      <c r="AH8" s="87">
        <v>75.97</v>
      </c>
      <c r="AI8" s="87">
        <v>76.14</v>
      </c>
      <c r="AJ8" s="87">
        <v>76.63</v>
      </c>
      <c r="AK8" s="87">
        <v>76.36</v>
      </c>
      <c r="AL8" s="86">
        <v>0</v>
      </c>
      <c r="AM8" s="87">
        <v>76.83</v>
      </c>
      <c r="AN8" s="87">
        <v>77.14</v>
      </c>
      <c r="AO8" s="87">
        <v>77.25</v>
      </c>
      <c r="AP8" s="87">
        <v>77.05</v>
      </c>
      <c r="AQ8" s="89">
        <v>77.7</v>
      </c>
      <c r="AR8" s="89">
        <v>78.040000000000006</v>
      </c>
      <c r="AS8" s="90">
        <v>78.19</v>
      </c>
      <c r="AT8" s="90">
        <v>78.36</v>
      </c>
      <c r="AU8" s="91">
        <v>78.260000000000005</v>
      </c>
      <c r="AV8" s="92">
        <v>78.27</v>
      </c>
      <c r="AW8" s="92">
        <v>78.45</v>
      </c>
      <c r="AX8" s="91">
        <v>78.599999999999994</v>
      </c>
      <c r="AY8" s="91">
        <v>78.83</v>
      </c>
      <c r="AZ8" s="91">
        <v>78.8</v>
      </c>
      <c r="BA8" s="91">
        <v>79.2</v>
      </c>
      <c r="BB8" s="59">
        <v>79.45</v>
      </c>
      <c r="BC8" s="91">
        <v>79.44</v>
      </c>
    </row>
    <row r="9" spans="1:55">
      <c r="A9" s="86">
        <v>1</v>
      </c>
      <c r="B9" s="87">
        <v>50.64</v>
      </c>
      <c r="C9" s="87">
        <v>51.12</v>
      </c>
      <c r="D9" s="87">
        <v>54.81</v>
      </c>
      <c r="E9" s="88">
        <v>1</v>
      </c>
      <c r="F9" s="87">
        <v>57.89</v>
      </c>
      <c r="G9" s="87">
        <v>60.89</v>
      </c>
      <c r="H9" s="87">
        <v>64.900000000000006</v>
      </c>
      <c r="I9" s="87">
        <v>66.7</v>
      </c>
      <c r="J9" s="87">
        <v>67.849999999999994</v>
      </c>
      <c r="K9" s="87">
        <v>69.06</v>
      </c>
      <c r="L9" s="87">
        <v>69.84</v>
      </c>
      <c r="M9" s="87">
        <v>69.98</v>
      </c>
      <c r="N9" s="87">
        <v>70.209999999999994</v>
      </c>
      <c r="O9" s="87">
        <v>70.819999999999993</v>
      </c>
      <c r="P9" s="87">
        <v>71.36</v>
      </c>
      <c r="Q9" s="87">
        <v>71.86</v>
      </c>
      <c r="R9" s="87">
        <v>72.19</v>
      </c>
      <c r="S9" s="89">
        <v>72.34</v>
      </c>
      <c r="T9" s="86">
        <v>1</v>
      </c>
      <c r="U9" s="89">
        <v>72.650000000000006</v>
      </c>
      <c r="V9" s="87">
        <v>72.790000000000006</v>
      </c>
      <c r="W9" s="87">
        <v>72.819999999999993</v>
      </c>
      <c r="X9" s="87">
        <v>73.27</v>
      </c>
      <c r="Y9" s="87">
        <v>73.23</v>
      </c>
      <c r="Z9" s="87">
        <v>73.81</v>
      </c>
      <c r="AA9" s="87">
        <v>74.11</v>
      </c>
      <c r="AB9" s="87">
        <v>74.56</v>
      </c>
      <c r="AC9" s="87">
        <v>74.91</v>
      </c>
      <c r="AD9" s="87">
        <v>74.650000000000006</v>
      </c>
      <c r="AE9" s="87">
        <v>74.88</v>
      </c>
      <c r="AF9" s="87">
        <v>74.95</v>
      </c>
      <c r="AG9" s="87">
        <v>75.34</v>
      </c>
      <c r="AH9" s="87">
        <v>75.36</v>
      </c>
      <c r="AI9" s="87">
        <v>74.44</v>
      </c>
      <c r="AJ9" s="87">
        <v>75.98</v>
      </c>
      <c r="AK9" s="87">
        <v>75.72</v>
      </c>
      <c r="AL9" s="86">
        <v>1</v>
      </c>
      <c r="AM9" s="87">
        <v>76.14</v>
      </c>
      <c r="AN9" s="87">
        <v>76.41</v>
      </c>
      <c r="AO9" s="87">
        <v>76.489999999999995</v>
      </c>
      <c r="AP9" s="87">
        <v>76.28</v>
      </c>
      <c r="AQ9" s="89">
        <v>76.92</v>
      </c>
      <c r="AR9" s="89">
        <v>77.3</v>
      </c>
      <c r="AS9" s="93">
        <v>77.38</v>
      </c>
      <c r="AT9" s="93">
        <v>77.59</v>
      </c>
      <c r="AU9" s="93">
        <v>77.52</v>
      </c>
      <c r="AV9" s="94">
        <v>77.510000000000005</v>
      </c>
      <c r="AW9" s="94">
        <v>77.67</v>
      </c>
      <c r="AX9" s="93">
        <v>77.84</v>
      </c>
      <c r="AY9" s="93">
        <v>78.05</v>
      </c>
      <c r="AZ9" s="93">
        <v>78.08</v>
      </c>
      <c r="BA9" s="93">
        <v>78.38</v>
      </c>
      <c r="BB9" s="59">
        <v>78.599999999999994</v>
      </c>
      <c r="BC9" s="93">
        <v>78.62</v>
      </c>
    </row>
    <row r="10" spans="1:55">
      <c r="A10" s="86">
        <v>2</v>
      </c>
      <c r="B10" s="87">
        <v>52.39</v>
      </c>
      <c r="C10" s="87">
        <v>52.67</v>
      </c>
      <c r="D10" s="87">
        <v>57.27</v>
      </c>
      <c r="E10" s="88">
        <v>2</v>
      </c>
      <c r="F10" s="87">
        <v>58.42</v>
      </c>
      <c r="G10" s="87">
        <v>60.28</v>
      </c>
      <c r="H10" s="87">
        <v>64.45</v>
      </c>
      <c r="I10" s="87">
        <v>66.040000000000006</v>
      </c>
      <c r="J10" s="87">
        <v>67.03</v>
      </c>
      <c r="K10" s="87">
        <v>68.209999999999994</v>
      </c>
      <c r="L10" s="87">
        <v>68.989999999999995</v>
      </c>
      <c r="M10" s="87">
        <v>69.09</v>
      </c>
      <c r="N10" s="87">
        <v>69.319999999999993</v>
      </c>
      <c r="O10" s="87">
        <v>69.94</v>
      </c>
      <c r="P10" s="87">
        <v>70.489999999999995</v>
      </c>
      <c r="Q10" s="87">
        <v>70.97</v>
      </c>
      <c r="R10" s="87">
        <v>71.27</v>
      </c>
      <c r="S10" s="89">
        <v>71.430000000000007</v>
      </c>
      <c r="T10" s="86">
        <v>2</v>
      </c>
      <c r="U10" s="89">
        <v>71.760000000000005</v>
      </c>
      <c r="V10" s="87">
        <v>71.87</v>
      </c>
      <c r="W10" s="87">
        <v>71.900000000000006</v>
      </c>
      <c r="X10" s="87">
        <v>72.349999999999994</v>
      </c>
      <c r="Y10" s="87">
        <v>72.31</v>
      </c>
      <c r="Z10" s="87">
        <v>72.88</v>
      </c>
      <c r="AA10" s="87">
        <v>73.180000000000007</v>
      </c>
      <c r="AB10" s="87">
        <v>73.650000000000006</v>
      </c>
      <c r="AC10" s="87">
        <v>73.98</v>
      </c>
      <c r="AD10" s="87">
        <v>73.709999999999994</v>
      </c>
      <c r="AE10" s="87">
        <v>73.94</v>
      </c>
      <c r="AF10" s="87">
        <v>74.010000000000005</v>
      </c>
      <c r="AG10" s="87">
        <v>74.400000000000006</v>
      </c>
      <c r="AH10" s="87">
        <v>74.430000000000007</v>
      </c>
      <c r="AI10" s="87">
        <v>74.5</v>
      </c>
      <c r="AJ10" s="87">
        <v>75.040000000000006</v>
      </c>
      <c r="AK10" s="87">
        <v>74.790000000000006</v>
      </c>
      <c r="AL10" s="86">
        <v>2</v>
      </c>
      <c r="AM10" s="87">
        <v>75.209999999999994</v>
      </c>
      <c r="AN10" s="87">
        <v>75.44</v>
      </c>
      <c r="AO10" s="87">
        <v>75.55</v>
      </c>
      <c r="AP10" s="87">
        <v>75.33</v>
      </c>
      <c r="AQ10" s="89">
        <v>75.959999999999994</v>
      </c>
      <c r="AR10" s="89">
        <v>76.34</v>
      </c>
      <c r="AS10" s="93">
        <v>76.42</v>
      </c>
      <c r="AT10" s="93">
        <v>76.62</v>
      </c>
      <c r="AU10" s="93">
        <v>76.540000000000006</v>
      </c>
      <c r="AV10" s="94">
        <v>76.55</v>
      </c>
      <c r="AW10" s="94">
        <v>76.7</v>
      </c>
      <c r="AX10" s="93">
        <v>76.86</v>
      </c>
      <c r="AY10" s="93">
        <v>77.069999999999993</v>
      </c>
      <c r="AZ10" s="93">
        <v>77.099999999999994</v>
      </c>
      <c r="BA10" s="93">
        <v>77.42</v>
      </c>
      <c r="BB10" s="59">
        <v>77.62</v>
      </c>
      <c r="BC10" s="93">
        <v>77.66</v>
      </c>
    </row>
    <row r="11" spans="1:55">
      <c r="A11" s="86">
        <v>3</v>
      </c>
      <c r="B11" s="87">
        <v>52.46</v>
      </c>
      <c r="C11" s="87">
        <v>52.72</v>
      </c>
      <c r="D11" s="87">
        <v>57.26</v>
      </c>
      <c r="E11" s="88">
        <v>3</v>
      </c>
      <c r="F11" s="87" t="s">
        <v>39</v>
      </c>
      <c r="G11" s="87">
        <v>59.79</v>
      </c>
      <c r="H11" s="87">
        <v>63.75</v>
      </c>
      <c r="I11" s="87">
        <v>65.260000000000005</v>
      </c>
      <c r="J11" s="87">
        <v>66.16</v>
      </c>
      <c r="K11" s="87">
        <v>67.319999999999993</v>
      </c>
      <c r="L11" s="87">
        <v>68.05</v>
      </c>
      <c r="M11" s="87">
        <v>68.180000000000007</v>
      </c>
      <c r="N11" s="87">
        <v>68.400000000000006</v>
      </c>
      <c r="O11" s="87">
        <v>69.02</v>
      </c>
      <c r="P11" s="87">
        <v>69.56</v>
      </c>
      <c r="Q11" s="87">
        <v>70.040000000000006</v>
      </c>
      <c r="R11" s="87">
        <v>70.33</v>
      </c>
      <c r="S11" s="89">
        <v>70.47</v>
      </c>
      <c r="T11" s="86">
        <v>3</v>
      </c>
      <c r="U11" s="89">
        <v>70.819999999999993</v>
      </c>
      <c r="V11" s="87">
        <v>70.92</v>
      </c>
      <c r="W11" s="87">
        <v>70.95</v>
      </c>
      <c r="X11" s="87">
        <v>71.400000000000006</v>
      </c>
      <c r="Y11" s="87">
        <v>71.38</v>
      </c>
      <c r="Z11" s="87">
        <v>71.92</v>
      </c>
      <c r="AA11" s="87">
        <v>72.23</v>
      </c>
      <c r="AB11" s="87">
        <v>72.709999999999994</v>
      </c>
      <c r="AC11" s="87">
        <v>73.02</v>
      </c>
      <c r="AD11" s="87">
        <v>72.75</v>
      </c>
      <c r="AE11" s="87">
        <v>72.989999999999995</v>
      </c>
      <c r="AF11" s="87">
        <v>73.06</v>
      </c>
      <c r="AG11" s="87">
        <v>73.42</v>
      </c>
      <c r="AH11" s="87">
        <v>73.47</v>
      </c>
      <c r="AI11" s="87">
        <v>73.52</v>
      </c>
      <c r="AJ11" s="87">
        <v>74.08</v>
      </c>
      <c r="AK11" s="87">
        <v>73.83</v>
      </c>
      <c r="AL11" s="86">
        <v>3</v>
      </c>
      <c r="AM11" s="87">
        <v>74.22</v>
      </c>
      <c r="AN11" s="87">
        <v>74.459999999999994</v>
      </c>
      <c r="AO11" s="87">
        <v>74.58</v>
      </c>
      <c r="AP11" s="87">
        <v>74.36</v>
      </c>
      <c r="AQ11" s="89">
        <v>74.98</v>
      </c>
      <c r="AR11" s="89">
        <v>75.37</v>
      </c>
      <c r="AS11" s="93">
        <v>75.44</v>
      </c>
      <c r="AT11" s="93">
        <v>75.63</v>
      </c>
      <c r="AU11" s="93">
        <v>75.56</v>
      </c>
      <c r="AV11" s="94">
        <v>75.56</v>
      </c>
      <c r="AW11" s="94">
        <v>75.72</v>
      </c>
      <c r="AX11" s="93">
        <v>75.88</v>
      </c>
      <c r="AY11" s="93">
        <v>76.08</v>
      </c>
      <c r="AZ11" s="93">
        <v>76.11</v>
      </c>
      <c r="BA11" s="93">
        <v>76.45</v>
      </c>
      <c r="BB11" s="59">
        <v>76.63</v>
      </c>
      <c r="BC11" s="93">
        <v>76.680000000000007</v>
      </c>
    </row>
    <row r="12" spans="1:55">
      <c r="A12" s="86">
        <v>4</v>
      </c>
      <c r="B12" s="87">
        <v>52.05</v>
      </c>
      <c r="C12" s="87">
        <v>52.29</v>
      </c>
      <c r="D12" s="87">
        <v>56.73</v>
      </c>
      <c r="E12" s="88">
        <v>4</v>
      </c>
      <c r="F12" s="87" t="s">
        <v>39</v>
      </c>
      <c r="G12" s="87">
        <v>59.13</v>
      </c>
      <c r="H12" s="87">
        <v>62.95</v>
      </c>
      <c r="I12" s="87">
        <v>64.430000000000007</v>
      </c>
      <c r="J12" s="87">
        <v>65.27</v>
      </c>
      <c r="K12" s="87">
        <v>66.400000000000006</v>
      </c>
      <c r="L12" s="87">
        <v>67.099999999999994</v>
      </c>
      <c r="M12" s="87">
        <v>67.23</v>
      </c>
      <c r="N12" s="87">
        <v>67.48</v>
      </c>
      <c r="O12" s="87">
        <v>68.08</v>
      </c>
      <c r="P12" s="87">
        <v>68.63</v>
      </c>
      <c r="Q12" s="87">
        <v>69.099999999999994</v>
      </c>
      <c r="R12" s="87">
        <v>69.39</v>
      </c>
      <c r="S12" s="89">
        <v>69.52</v>
      </c>
      <c r="T12" s="86">
        <v>4</v>
      </c>
      <c r="U12" s="89">
        <v>69.88</v>
      </c>
      <c r="V12" s="87">
        <v>69.97</v>
      </c>
      <c r="W12" s="87">
        <v>70</v>
      </c>
      <c r="X12" s="87">
        <v>70.430000000000007</v>
      </c>
      <c r="Y12" s="87">
        <v>70.42</v>
      </c>
      <c r="Z12" s="87">
        <v>70.95</v>
      </c>
      <c r="AA12" s="87">
        <v>71.27</v>
      </c>
      <c r="AB12" s="87">
        <v>71.739999999999995</v>
      </c>
      <c r="AC12" s="87">
        <v>72.06</v>
      </c>
      <c r="AD12" s="87">
        <v>71.790000000000006</v>
      </c>
      <c r="AE12" s="87">
        <v>72.010000000000005</v>
      </c>
      <c r="AF12" s="87">
        <v>72.08</v>
      </c>
      <c r="AG12" s="87">
        <v>72.45</v>
      </c>
      <c r="AH12" s="87">
        <v>72.5</v>
      </c>
      <c r="AI12" s="87">
        <v>72.56</v>
      </c>
      <c r="AJ12" s="87">
        <v>73.11</v>
      </c>
      <c r="AK12" s="87">
        <v>72.87</v>
      </c>
      <c r="AL12" s="86">
        <v>4</v>
      </c>
      <c r="AM12" s="87">
        <v>73.239999999999995</v>
      </c>
      <c r="AN12" s="87">
        <v>73.48</v>
      </c>
      <c r="AO12" s="87">
        <v>73.599999999999994</v>
      </c>
      <c r="AP12" s="87">
        <v>73.39</v>
      </c>
      <c r="AQ12" s="89">
        <v>74</v>
      </c>
      <c r="AR12" s="89">
        <v>74.38</v>
      </c>
      <c r="AS12" s="93">
        <v>74.44</v>
      </c>
      <c r="AT12" s="93">
        <v>74.64</v>
      </c>
      <c r="AU12" s="93">
        <v>74.569999999999993</v>
      </c>
      <c r="AV12" s="94">
        <v>74.58</v>
      </c>
      <c r="AW12" s="94">
        <v>74.75</v>
      </c>
      <c r="AX12" s="93">
        <v>74.89</v>
      </c>
      <c r="AY12" s="93">
        <v>75.09</v>
      </c>
      <c r="AZ12" s="93">
        <v>75.13</v>
      </c>
      <c r="BA12" s="93">
        <v>75.459999999999994</v>
      </c>
      <c r="BB12" s="59">
        <v>75.650000000000006</v>
      </c>
      <c r="BC12" s="93">
        <v>75.7</v>
      </c>
    </row>
    <row r="13" spans="1:55">
      <c r="A13" s="86">
        <v>5</v>
      </c>
      <c r="B13" s="87">
        <v>51.44</v>
      </c>
      <c r="C13" s="87">
        <v>51.65</v>
      </c>
      <c r="D13" s="87">
        <v>56.1</v>
      </c>
      <c r="E13" s="88">
        <v>5</v>
      </c>
      <c r="F13" s="87">
        <v>56.84</v>
      </c>
      <c r="G13" s="87">
        <v>58.31</v>
      </c>
      <c r="H13" s="87">
        <v>62.09</v>
      </c>
      <c r="I13" s="87">
        <v>63.52</v>
      </c>
      <c r="J13" s="87">
        <v>64.34</v>
      </c>
      <c r="K13" s="87">
        <v>65.48</v>
      </c>
      <c r="L13" s="87">
        <v>66.150000000000006</v>
      </c>
      <c r="M13" s="87">
        <v>66.290000000000006</v>
      </c>
      <c r="N13" s="87">
        <v>66.55</v>
      </c>
      <c r="O13" s="87">
        <v>67.12</v>
      </c>
      <c r="P13" s="87">
        <v>67.680000000000007</v>
      </c>
      <c r="Q13" s="87">
        <v>68.12</v>
      </c>
      <c r="R13" s="87">
        <v>68.430000000000007</v>
      </c>
      <c r="S13" s="89">
        <v>68.56</v>
      </c>
      <c r="T13" s="86">
        <v>5</v>
      </c>
      <c r="U13" s="89">
        <v>68.92</v>
      </c>
      <c r="V13" s="87">
        <v>69.010000000000005</v>
      </c>
      <c r="W13" s="87">
        <v>69.02</v>
      </c>
      <c r="X13" s="87">
        <v>69.459999999999994</v>
      </c>
      <c r="Y13" s="87">
        <v>69.459999999999994</v>
      </c>
      <c r="Z13" s="87">
        <v>69.97</v>
      </c>
      <c r="AA13" s="87">
        <v>70.3</v>
      </c>
      <c r="AB13" s="87">
        <v>70.790000000000006</v>
      </c>
      <c r="AC13" s="87">
        <v>71.09</v>
      </c>
      <c r="AD13" s="87">
        <v>70.81</v>
      </c>
      <c r="AE13" s="87">
        <v>71.02</v>
      </c>
      <c r="AF13" s="87">
        <v>71.11</v>
      </c>
      <c r="AG13" s="87">
        <v>71.47</v>
      </c>
      <c r="AH13" s="87">
        <v>71.52</v>
      </c>
      <c r="AI13" s="87">
        <v>71.59</v>
      </c>
      <c r="AJ13" s="87">
        <v>72.14</v>
      </c>
      <c r="AK13" s="87">
        <v>71.89</v>
      </c>
      <c r="AL13" s="86">
        <v>5</v>
      </c>
      <c r="AM13" s="87">
        <v>72.25</v>
      </c>
      <c r="AN13" s="87">
        <v>72.5</v>
      </c>
      <c r="AO13" s="87">
        <v>72.64</v>
      </c>
      <c r="AP13" s="87">
        <v>72.400000000000006</v>
      </c>
      <c r="AQ13" s="89">
        <v>73.02</v>
      </c>
      <c r="AR13" s="95">
        <v>73.39</v>
      </c>
      <c r="AS13" s="90">
        <v>73.459999999999994</v>
      </c>
      <c r="AT13" s="90">
        <v>73.66</v>
      </c>
      <c r="AU13" s="91">
        <v>73.59</v>
      </c>
      <c r="AV13" s="92">
        <v>73.599999999999994</v>
      </c>
      <c r="AW13" s="92">
        <v>73.77</v>
      </c>
      <c r="AX13" s="91">
        <v>73.91</v>
      </c>
      <c r="AY13" s="91">
        <v>74.11</v>
      </c>
      <c r="AZ13" s="91">
        <v>74.150000000000006</v>
      </c>
      <c r="BA13" s="91">
        <v>74.47</v>
      </c>
      <c r="BB13" s="59">
        <v>74.66</v>
      </c>
      <c r="BC13" s="91">
        <v>74.709999999999994</v>
      </c>
    </row>
    <row r="14" spans="1:55">
      <c r="A14" s="86">
        <v>12</v>
      </c>
      <c r="B14" s="87">
        <v>45.66</v>
      </c>
      <c r="C14" s="87">
        <v>45.87</v>
      </c>
      <c r="D14" s="87">
        <v>49.7</v>
      </c>
      <c r="E14" s="88">
        <v>10</v>
      </c>
      <c r="F14" s="87">
        <v>52.51</v>
      </c>
      <c r="G14" s="87">
        <v>53.86</v>
      </c>
      <c r="H14" s="87">
        <v>57.49</v>
      </c>
      <c r="I14" s="87">
        <v>58.83</v>
      </c>
      <c r="J14" s="87">
        <v>59.57</v>
      </c>
      <c r="K14" s="87">
        <v>60.67</v>
      </c>
      <c r="L14" s="87">
        <v>61.36</v>
      </c>
      <c r="M14" s="87">
        <v>61.48</v>
      </c>
      <c r="N14" s="87">
        <v>61.73</v>
      </c>
      <c r="O14" s="87">
        <v>62.26</v>
      </c>
      <c r="P14" s="87">
        <v>62.84</v>
      </c>
      <c r="Q14" s="87">
        <v>63.26</v>
      </c>
      <c r="R14" s="87">
        <v>63.57</v>
      </c>
      <c r="S14" s="89">
        <v>63.74</v>
      </c>
      <c r="T14" s="86">
        <v>10</v>
      </c>
      <c r="U14" s="89">
        <v>64.09</v>
      </c>
      <c r="V14" s="87">
        <v>64.14</v>
      </c>
      <c r="W14" s="87">
        <v>64.14</v>
      </c>
      <c r="X14" s="87">
        <v>64.569999999999993</v>
      </c>
      <c r="Y14" s="87">
        <v>64.58</v>
      </c>
      <c r="Z14" s="87">
        <v>65.08</v>
      </c>
      <c r="AA14" s="87">
        <v>65.400000000000006</v>
      </c>
      <c r="AB14" s="87">
        <v>65.86</v>
      </c>
      <c r="AC14" s="87">
        <v>66.17</v>
      </c>
      <c r="AD14" s="87">
        <v>65.89</v>
      </c>
      <c r="AE14" s="87">
        <v>66.12</v>
      </c>
      <c r="AF14" s="87">
        <v>66.22</v>
      </c>
      <c r="AG14" s="87">
        <v>66.56</v>
      </c>
      <c r="AH14" s="87">
        <v>66.599999999999994</v>
      </c>
      <c r="AI14" s="87">
        <v>66.67</v>
      </c>
      <c r="AJ14" s="87">
        <v>67.209999999999994</v>
      </c>
      <c r="AK14" s="87">
        <v>66.98</v>
      </c>
      <c r="AL14" s="86">
        <v>10</v>
      </c>
      <c r="AM14" s="87">
        <v>67.34</v>
      </c>
      <c r="AN14" s="87">
        <v>67.58</v>
      </c>
      <c r="AO14" s="87">
        <v>67.72</v>
      </c>
      <c r="AP14" s="87">
        <v>67.459999999999994</v>
      </c>
      <c r="AQ14" s="89">
        <v>68.09</v>
      </c>
      <c r="AR14" s="95">
        <v>68.44</v>
      </c>
      <c r="AS14" s="90">
        <v>68.510000000000005</v>
      </c>
      <c r="AT14" s="90">
        <v>68.709999999999994</v>
      </c>
      <c r="AU14" s="91">
        <v>68.63</v>
      </c>
      <c r="AV14" s="92">
        <v>68.650000000000006</v>
      </c>
      <c r="AW14" s="92">
        <v>68.849999999999994</v>
      </c>
      <c r="AX14" s="91">
        <v>68.95</v>
      </c>
      <c r="AY14" s="91">
        <v>69.150000000000006</v>
      </c>
      <c r="AZ14" s="91">
        <v>69.180000000000007</v>
      </c>
      <c r="BA14" s="91">
        <v>69.5</v>
      </c>
      <c r="BB14" s="59">
        <v>69.680000000000007</v>
      </c>
      <c r="BC14" s="91">
        <v>69.77</v>
      </c>
    </row>
    <row r="15" spans="1:55">
      <c r="A15" s="86">
        <v>17</v>
      </c>
      <c r="B15" s="87">
        <v>41.93</v>
      </c>
      <c r="C15" s="87">
        <v>42.12</v>
      </c>
      <c r="D15" s="87">
        <v>45.3</v>
      </c>
      <c r="E15" s="88">
        <v>15</v>
      </c>
      <c r="F15" s="87">
        <v>47.88</v>
      </c>
      <c r="G15" s="87">
        <v>49.14</v>
      </c>
      <c r="H15" s="87">
        <v>52.72</v>
      </c>
      <c r="I15" s="87">
        <v>54</v>
      </c>
      <c r="J15" s="87">
        <v>54.73</v>
      </c>
      <c r="K15" s="87">
        <v>55.79</v>
      </c>
      <c r="L15" s="87">
        <v>56.47</v>
      </c>
      <c r="M15" s="87">
        <v>56.61</v>
      </c>
      <c r="N15" s="87">
        <v>56.85</v>
      </c>
      <c r="O15" s="87">
        <v>57.39</v>
      </c>
      <c r="P15" s="87">
        <v>57.94</v>
      </c>
      <c r="Q15" s="87">
        <v>58.35</v>
      </c>
      <c r="R15" s="87">
        <v>58.65</v>
      </c>
      <c r="S15" s="89">
        <v>58.84</v>
      </c>
      <c r="T15" s="86">
        <v>15</v>
      </c>
      <c r="U15" s="89">
        <v>59.16</v>
      </c>
      <c r="V15" s="87">
        <v>59.22</v>
      </c>
      <c r="W15" s="87">
        <v>59.24</v>
      </c>
      <c r="X15" s="87">
        <v>59.65</v>
      </c>
      <c r="Y15" s="87">
        <v>59.66</v>
      </c>
      <c r="Z15" s="87">
        <v>60.15</v>
      </c>
      <c r="AA15" s="87">
        <v>60.48</v>
      </c>
      <c r="AB15" s="87">
        <v>60.93</v>
      </c>
      <c r="AC15" s="87">
        <v>61.23</v>
      </c>
      <c r="AD15" s="87">
        <v>60.94</v>
      </c>
      <c r="AE15" s="87">
        <v>61.17</v>
      </c>
      <c r="AF15" s="87">
        <v>61.27</v>
      </c>
      <c r="AG15" s="87">
        <v>61.6</v>
      </c>
      <c r="AH15" s="87">
        <v>61.66</v>
      </c>
      <c r="AI15" s="87">
        <v>61.74</v>
      </c>
      <c r="AJ15" s="87">
        <v>62.27</v>
      </c>
      <c r="AK15" s="87">
        <v>62.03</v>
      </c>
      <c r="AL15" s="86">
        <v>15</v>
      </c>
      <c r="AM15" s="87">
        <v>62.39</v>
      </c>
      <c r="AN15" s="87">
        <v>62.62</v>
      </c>
      <c r="AO15" s="87">
        <v>62.78</v>
      </c>
      <c r="AP15" s="87">
        <v>62.5</v>
      </c>
      <c r="AQ15" s="89">
        <v>63.14</v>
      </c>
      <c r="AR15" s="95">
        <v>63.49</v>
      </c>
      <c r="AS15" s="90">
        <v>63.55</v>
      </c>
      <c r="AT15" s="90">
        <v>63.73</v>
      </c>
      <c r="AU15" s="91">
        <v>63.66</v>
      </c>
      <c r="AV15" s="92">
        <v>63.69</v>
      </c>
      <c r="AW15" s="92">
        <v>63.89</v>
      </c>
      <c r="AX15" s="91">
        <v>63.98</v>
      </c>
      <c r="AY15" s="91">
        <v>64.2</v>
      </c>
      <c r="AZ15" s="91">
        <v>64.22</v>
      </c>
      <c r="BA15" s="91">
        <v>64.540000000000006</v>
      </c>
      <c r="BB15" s="59">
        <v>64.709999999999994</v>
      </c>
      <c r="BC15" s="91">
        <v>64.81</v>
      </c>
    </row>
    <row r="16" spans="1:55">
      <c r="A16" s="86">
        <v>22</v>
      </c>
      <c r="B16" s="87">
        <v>39.06</v>
      </c>
      <c r="C16" s="87">
        <v>39.159999999999997</v>
      </c>
      <c r="D16" s="87">
        <v>41.41</v>
      </c>
      <c r="E16" s="88">
        <v>20</v>
      </c>
      <c r="F16" s="87">
        <v>43.78</v>
      </c>
      <c r="G16" s="87">
        <v>44.87</v>
      </c>
      <c r="H16" s="87">
        <v>48.08</v>
      </c>
      <c r="I16" s="87">
        <v>49.38</v>
      </c>
      <c r="J16" s="87">
        <v>49.96</v>
      </c>
      <c r="K16" s="87">
        <v>51.07</v>
      </c>
      <c r="L16" s="87">
        <v>51.76</v>
      </c>
      <c r="M16" s="87">
        <v>51.87</v>
      </c>
      <c r="N16" s="87">
        <v>52.13</v>
      </c>
      <c r="O16" s="87">
        <v>52.62</v>
      </c>
      <c r="P16" s="87">
        <v>53.18</v>
      </c>
      <c r="Q16" s="87">
        <v>53.6</v>
      </c>
      <c r="R16" s="87">
        <v>53.87</v>
      </c>
      <c r="S16" s="89">
        <v>54.08</v>
      </c>
      <c r="T16" s="86">
        <v>20</v>
      </c>
      <c r="U16" s="89">
        <v>54.4</v>
      </c>
      <c r="V16" s="87">
        <v>54.48</v>
      </c>
      <c r="W16" s="87">
        <v>54.47</v>
      </c>
      <c r="X16" s="87">
        <v>54.88</v>
      </c>
      <c r="Y16" s="87">
        <v>54.91</v>
      </c>
      <c r="Z16" s="87">
        <v>55.37</v>
      </c>
      <c r="AA16" s="87">
        <v>55.71</v>
      </c>
      <c r="AB16" s="87">
        <v>56.12</v>
      </c>
      <c r="AC16" s="87">
        <v>56.43</v>
      </c>
      <c r="AD16" s="87">
        <v>56.13</v>
      </c>
      <c r="AE16" s="87">
        <v>56.38</v>
      </c>
      <c r="AF16" s="87">
        <v>56.48</v>
      </c>
      <c r="AG16" s="87">
        <v>56.79</v>
      </c>
      <c r="AH16" s="87">
        <v>56.83</v>
      </c>
      <c r="AI16" s="87">
        <v>56.91</v>
      </c>
      <c r="AJ16" s="87">
        <v>57.43</v>
      </c>
      <c r="AK16" s="87">
        <v>57.21</v>
      </c>
      <c r="AL16" s="86">
        <v>20</v>
      </c>
      <c r="AM16" s="87">
        <v>57.55</v>
      </c>
      <c r="AN16" s="87">
        <v>57.81</v>
      </c>
      <c r="AO16" s="87">
        <v>57.95</v>
      </c>
      <c r="AP16" s="87">
        <v>57.68</v>
      </c>
      <c r="AQ16" s="89">
        <v>58.31</v>
      </c>
      <c r="AR16" s="95">
        <v>58.63</v>
      </c>
      <c r="AS16" s="90">
        <v>58.69</v>
      </c>
      <c r="AT16" s="90">
        <v>58.84</v>
      </c>
      <c r="AU16" s="91">
        <v>58.8</v>
      </c>
      <c r="AV16" s="92">
        <v>58.81</v>
      </c>
      <c r="AW16" s="92">
        <v>59.03</v>
      </c>
      <c r="AX16" s="91">
        <v>59.11</v>
      </c>
      <c r="AY16" s="91">
        <v>59.31</v>
      </c>
      <c r="AZ16" s="91">
        <v>59.3</v>
      </c>
      <c r="BA16" s="91">
        <v>59.62</v>
      </c>
      <c r="BB16" s="59">
        <v>59.82</v>
      </c>
      <c r="BC16" s="91">
        <v>59.93</v>
      </c>
    </row>
    <row r="17" spans="1:55">
      <c r="A17" s="86">
        <v>27</v>
      </c>
      <c r="B17" s="87">
        <v>35.99</v>
      </c>
      <c r="C17" s="87">
        <v>36.1</v>
      </c>
      <c r="D17" s="87">
        <v>37.89</v>
      </c>
      <c r="E17" s="88">
        <v>25</v>
      </c>
      <c r="F17" s="87">
        <v>40.31</v>
      </c>
      <c r="G17" s="87">
        <v>41.08</v>
      </c>
      <c r="H17" s="87">
        <v>43.7</v>
      </c>
      <c r="I17" s="87">
        <v>44.93</v>
      </c>
      <c r="J17" s="87">
        <v>45.37</v>
      </c>
      <c r="K17" s="87">
        <v>46.45</v>
      </c>
      <c r="L17" s="87">
        <v>47.12</v>
      </c>
      <c r="M17" s="87">
        <v>47.25</v>
      </c>
      <c r="N17" s="87">
        <v>47.45</v>
      </c>
      <c r="O17" s="87">
        <v>47.91</v>
      </c>
      <c r="P17" s="87">
        <v>48.47</v>
      </c>
      <c r="Q17" s="87">
        <v>48.87</v>
      </c>
      <c r="R17" s="87">
        <v>49.16</v>
      </c>
      <c r="S17" s="89">
        <v>49.37</v>
      </c>
      <c r="T17" s="86">
        <v>25</v>
      </c>
      <c r="U17" s="89">
        <v>49.69</v>
      </c>
      <c r="V17" s="87">
        <v>49.76</v>
      </c>
      <c r="W17" s="87">
        <v>49.67</v>
      </c>
      <c r="X17" s="87">
        <v>50.13</v>
      </c>
      <c r="Y17" s="87">
        <v>50.17</v>
      </c>
      <c r="Z17" s="87">
        <v>50.63</v>
      </c>
      <c r="AA17" s="87">
        <v>50.99</v>
      </c>
      <c r="AB17" s="87">
        <v>51.36</v>
      </c>
      <c r="AC17" s="87">
        <v>51.7</v>
      </c>
      <c r="AD17" s="87">
        <v>51.4</v>
      </c>
      <c r="AE17" s="87">
        <v>51.62</v>
      </c>
      <c r="AF17" s="87">
        <v>51.76</v>
      </c>
      <c r="AG17" s="87">
        <v>52.04</v>
      </c>
      <c r="AH17" s="87">
        <v>52.07</v>
      </c>
      <c r="AI17" s="87">
        <v>52.15</v>
      </c>
      <c r="AJ17" s="87">
        <v>52.68</v>
      </c>
      <c r="AK17" s="87">
        <v>52.43</v>
      </c>
      <c r="AL17" s="86">
        <v>25</v>
      </c>
      <c r="AM17" s="87">
        <v>52.76</v>
      </c>
      <c r="AN17" s="87">
        <v>53.03</v>
      </c>
      <c r="AO17" s="87">
        <v>53.17</v>
      </c>
      <c r="AP17" s="87">
        <v>52.91</v>
      </c>
      <c r="AQ17" s="89">
        <v>53.55</v>
      </c>
      <c r="AR17" s="95">
        <v>53.85</v>
      </c>
      <c r="AS17" s="90">
        <v>53.88</v>
      </c>
      <c r="AT17" s="90">
        <v>54.02</v>
      </c>
      <c r="AU17" s="91">
        <v>54</v>
      </c>
      <c r="AV17" s="92">
        <v>54.03</v>
      </c>
      <c r="AW17" s="92">
        <v>54.24</v>
      </c>
      <c r="AX17" s="91">
        <v>54.31</v>
      </c>
      <c r="AY17" s="91">
        <v>54.56</v>
      </c>
      <c r="AZ17" s="91">
        <v>54.47</v>
      </c>
      <c r="BA17" s="91">
        <v>54.81</v>
      </c>
      <c r="BB17" s="59">
        <v>55</v>
      </c>
      <c r="BC17" s="91">
        <v>55.1</v>
      </c>
    </row>
    <row r="18" spans="1:55">
      <c r="A18" s="86">
        <v>32</v>
      </c>
      <c r="B18" s="87">
        <v>32.39</v>
      </c>
      <c r="C18" s="87">
        <v>32.56</v>
      </c>
      <c r="D18" s="87">
        <v>34.4</v>
      </c>
      <c r="E18" s="88">
        <v>30</v>
      </c>
      <c r="F18" s="87">
        <v>36.840000000000003</v>
      </c>
      <c r="G18" s="87">
        <v>37.31</v>
      </c>
      <c r="H18" s="87">
        <v>39.36</v>
      </c>
      <c r="I18" s="87">
        <v>40.42</v>
      </c>
      <c r="J18" s="87">
        <v>40.770000000000003</v>
      </c>
      <c r="K18" s="87">
        <v>41.79</v>
      </c>
      <c r="L18" s="87">
        <v>42.49</v>
      </c>
      <c r="M18" s="87">
        <v>42.59</v>
      </c>
      <c r="N18" s="87">
        <v>42.78</v>
      </c>
      <c r="O18" s="87">
        <v>43.16</v>
      </c>
      <c r="P18" s="87">
        <v>43.75</v>
      </c>
      <c r="Q18" s="87">
        <v>44.15</v>
      </c>
      <c r="R18" s="87">
        <v>44.41</v>
      </c>
      <c r="S18" s="89">
        <v>44.63</v>
      </c>
      <c r="T18" s="86">
        <v>30</v>
      </c>
      <c r="U18" s="89">
        <v>44.96</v>
      </c>
      <c r="V18" s="87">
        <v>44.99</v>
      </c>
      <c r="W18" s="87">
        <v>45.01</v>
      </c>
      <c r="X18" s="87">
        <v>45.39</v>
      </c>
      <c r="Y18" s="87">
        <v>45.44</v>
      </c>
      <c r="Z18" s="87">
        <v>45.84</v>
      </c>
      <c r="AA18" s="87">
        <v>46.25</v>
      </c>
      <c r="AB18" s="87">
        <v>46.59</v>
      </c>
      <c r="AC18" s="87">
        <v>46.94</v>
      </c>
      <c r="AD18" s="87">
        <v>46.63</v>
      </c>
      <c r="AE18" s="87">
        <v>46.86</v>
      </c>
      <c r="AF18" s="87">
        <v>46.99</v>
      </c>
      <c r="AG18" s="87">
        <v>47.24</v>
      </c>
      <c r="AH18" s="87">
        <v>47.29</v>
      </c>
      <c r="AI18" s="87">
        <v>47.36</v>
      </c>
      <c r="AJ18" s="87">
        <v>47.92</v>
      </c>
      <c r="AK18" s="87">
        <v>47.64</v>
      </c>
      <c r="AL18" s="86">
        <v>30</v>
      </c>
      <c r="AM18" s="87">
        <v>47.98</v>
      </c>
      <c r="AN18" s="87">
        <v>48.22</v>
      </c>
      <c r="AO18" s="87">
        <v>48.39</v>
      </c>
      <c r="AP18" s="87">
        <v>48.13</v>
      </c>
      <c r="AQ18" s="89">
        <v>48.77</v>
      </c>
      <c r="AR18" s="95">
        <v>49.03</v>
      </c>
      <c r="AS18" s="90">
        <v>49.11</v>
      </c>
      <c r="AT18" s="90">
        <v>49.27</v>
      </c>
      <c r="AU18" s="91">
        <v>49.21</v>
      </c>
      <c r="AV18" s="92">
        <v>49.24</v>
      </c>
      <c r="AW18" s="92">
        <v>49.48</v>
      </c>
      <c r="AX18" s="91">
        <v>49.53</v>
      </c>
      <c r="AY18" s="91">
        <v>49.75</v>
      </c>
      <c r="AZ18" s="91">
        <v>49.66</v>
      </c>
      <c r="BA18" s="91">
        <v>50.06</v>
      </c>
      <c r="BB18" s="59">
        <v>50.22</v>
      </c>
      <c r="BC18" s="91">
        <v>50.28</v>
      </c>
    </row>
    <row r="19" spans="1:55">
      <c r="A19" s="86">
        <v>37</v>
      </c>
      <c r="B19" s="87">
        <v>28.59</v>
      </c>
      <c r="C19" s="87">
        <v>28.82</v>
      </c>
      <c r="D19" s="87">
        <v>30.71</v>
      </c>
      <c r="E19" s="88">
        <v>35</v>
      </c>
      <c r="F19" s="87">
        <v>33.19</v>
      </c>
      <c r="G19" s="87">
        <v>33.409999999999997</v>
      </c>
      <c r="H19" s="87">
        <v>35</v>
      </c>
      <c r="I19" s="87">
        <v>35.9</v>
      </c>
      <c r="J19" s="87">
        <v>36.18</v>
      </c>
      <c r="K19" s="87">
        <v>37.17</v>
      </c>
      <c r="L19" s="87">
        <v>37.869999999999997</v>
      </c>
      <c r="M19" s="87">
        <v>37.93</v>
      </c>
      <c r="N19" s="87">
        <v>38.119999999999997</v>
      </c>
      <c r="O19" s="87">
        <v>38.49</v>
      </c>
      <c r="P19" s="87">
        <v>39.07</v>
      </c>
      <c r="Q19" s="87">
        <v>39.409999999999997</v>
      </c>
      <c r="R19" s="87">
        <v>39.700000000000003</v>
      </c>
      <c r="S19" s="89">
        <v>39.880000000000003</v>
      </c>
      <c r="T19" s="86">
        <v>35</v>
      </c>
      <c r="U19" s="89">
        <v>40.22</v>
      </c>
      <c r="V19" s="87">
        <v>40.25</v>
      </c>
      <c r="W19" s="87">
        <v>40.29</v>
      </c>
      <c r="X19" s="87">
        <v>40.630000000000003</v>
      </c>
      <c r="Y19" s="87">
        <v>40.700000000000003</v>
      </c>
      <c r="Z19" s="87">
        <v>41.1</v>
      </c>
      <c r="AA19" s="87">
        <v>41.46</v>
      </c>
      <c r="AB19" s="87">
        <v>41.8</v>
      </c>
      <c r="AC19" s="87">
        <v>42.16</v>
      </c>
      <c r="AD19" s="87">
        <v>41.85</v>
      </c>
      <c r="AE19" s="87">
        <v>42.09</v>
      </c>
      <c r="AF19" s="87">
        <v>42.19</v>
      </c>
      <c r="AG19" s="87">
        <v>42.46</v>
      </c>
      <c r="AH19" s="87">
        <v>42.48</v>
      </c>
      <c r="AI19" s="87">
        <v>42.57</v>
      </c>
      <c r="AJ19" s="87">
        <v>43.14</v>
      </c>
      <c r="AK19" s="87">
        <v>42.58</v>
      </c>
      <c r="AL19" s="86">
        <v>35</v>
      </c>
      <c r="AM19" s="87">
        <v>43.19</v>
      </c>
      <c r="AN19" s="87">
        <v>43.42</v>
      </c>
      <c r="AO19" s="87">
        <v>43.64</v>
      </c>
      <c r="AP19" s="87">
        <v>43.39</v>
      </c>
      <c r="AQ19" s="89">
        <v>44.01</v>
      </c>
      <c r="AR19" s="95">
        <v>44.26</v>
      </c>
      <c r="AS19" s="90">
        <v>44.34</v>
      </c>
      <c r="AT19" s="90">
        <v>44.52</v>
      </c>
      <c r="AU19" s="91">
        <v>44.46</v>
      </c>
      <c r="AV19" s="92">
        <v>44.47</v>
      </c>
      <c r="AW19" s="92">
        <v>44.7</v>
      </c>
      <c r="AX19" s="91">
        <v>44.73</v>
      </c>
      <c r="AY19" s="91">
        <v>44.96</v>
      </c>
      <c r="AZ19" s="91">
        <v>44.84</v>
      </c>
      <c r="BA19" s="91">
        <v>45.3</v>
      </c>
      <c r="BB19" s="59">
        <v>45.42</v>
      </c>
      <c r="BC19" s="91">
        <v>45.47</v>
      </c>
    </row>
    <row r="20" spans="1:55">
      <c r="A20" s="86">
        <v>42</v>
      </c>
      <c r="B20" s="87">
        <v>24.79</v>
      </c>
      <c r="C20" s="87">
        <v>25.04</v>
      </c>
      <c r="D20" s="87">
        <v>26.53</v>
      </c>
      <c r="E20" s="88">
        <v>40</v>
      </c>
      <c r="F20" s="87">
        <v>29.37</v>
      </c>
      <c r="G20" s="87">
        <v>29.47</v>
      </c>
      <c r="H20" s="87">
        <v>30.68</v>
      </c>
      <c r="I20" s="87">
        <v>31.4</v>
      </c>
      <c r="J20" s="87">
        <v>31.64</v>
      </c>
      <c r="K20" s="87">
        <v>32.630000000000003</v>
      </c>
      <c r="L20" s="87">
        <v>33.31</v>
      </c>
      <c r="M20" s="87">
        <v>33.369999999999997</v>
      </c>
      <c r="N20" s="87">
        <v>33.53</v>
      </c>
      <c r="O20" s="87">
        <v>33.92</v>
      </c>
      <c r="P20" s="87">
        <v>34.44</v>
      </c>
      <c r="Q20" s="87">
        <v>34.75</v>
      </c>
      <c r="R20" s="87">
        <v>35.04</v>
      </c>
      <c r="S20" s="89">
        <v>35.24</v>
      </c>
      <c r="T20" s="86">
        <v>40</v>
      </c>
      <c r="U20" s="89">
        <v>35.56</v>
      </c>
      <c r="V20" s="87">
        <v>35.57</v>
      </c>
      <c r="W20" s="87">
        <v>35.630000000000003</v>
      </c>
      <c r="X20" s="87">
        <v>35.89</v>
      </c>
      <c r="Y20" s="87">
        <v>36.01</v>
      </c>
      <c r="Z20" s="87">
        <v>36.42</v>
      </c>
      <c r="AA20" s="87">
        <v>36.770000000000003</v>
      </c>
      <c r="AB20" s="87">
        <v>37.1</v>
      </c>
      <c r="AC20" s="87">
        <v>37.44</v>
      </c>
      <c r="AD20" s="87">
        <v>37.119999999999997</v>
      </c>
      <c r="AE20" s="87">
        <v>37.340000000000003</v>
      </c>
      <c r="AF20" s="87">
        <v>37.46</v>
      </c>
      <c r="AG20" s="87">
        <v>37.69</v>
      </c>
      <c r="AH20" s="87">
        <v>37.770000000000003</v>
      </c>
      <c r="AI20" s="87">
        <v>37.79</v>
      </c>
      <c r="AJ20" s="87">
        <v>38.35</v>
      </c>
      <c r="AK20" s="87">
        <v>38.08</v>
      </c>
      <c r="AL20" s="86">
        <v>40</v>
      </c>
      <c r="AM20" s="87">
        <v>38.46</v>
      </c>
      <c r="AN20" s="87">
        <v>38.65</v>
      </c>
      <c r="AO20" s="87">
        <v>38.880000000000003</v>
      </c>
      <c r="AP20" s="87">
        <v>38.659999999999997</v>
      </c>
      <c r="AQ20" s="89">
        <v>39.299999999999997</v>
      </c>
      <c r="AR20" s="95">
        <v>39.58</v>
      </c>
      <c r="AS20" s="90">
        <v>39.630000000000003</v>
      </c>
      <c r="AT20" s="90">
        <v>39.79</v>
      </c>
      <c r="AU20" s="91">
        <v>39.770000000000003</v>
      </c>
      <c r="AV20" s="92">
        <v>39.78</v>
      </c>
      <c r="AW20" s="92">
        <v>39.97</v>
      </c>
      <c r="AX20" s="91">
        <v>40</v>
      </c>
      <c r="AY20" s="91">
        <v>40.25</v>
      </c>
      <c r="AZ20" s="91">
        <v>40.1</v>
      </c>
      <c r="BA20" s="91">
        <v>40.54</v>
      </c>
      <c r="BB20" s="59">
        <v>40.659999999999997</v>
      </c>
      <c r="BC20" s="91">
        <v>40.69</v>
      </c>
    </row>
    <row r="21" spans="1:55">
      <c r="A21" s="86">
        <v>47</v>
      </c>
      <c r="B21" s="87">
        <v>21.11</v>
      </c>
      <c r="C21" s="87">
        <v>21.35</v>
      </c>
      <c r="D21" s="87">
        <v>23.2</v>
      </c>
      <c r="E21" s="88">
        <v>45</v>
      </c>
      <c r="F21" s="87">
        <v>25.49</v>
      </c>
      <c r="G21" s="87">
        <v>25.55</v>
      </c>
      <c r="H21" s="87">
        <v>26.39</v>
      </c>
      <c r="I21" s="87">
        <v>27.04</v>
      </c>
      <c r="J21" s="87">
        <v>27.18</v>
      </c>
      <c r="K21" s="87">
        <v>28.21</v>
      </c>
      <c r="L21" s="87">
        <v>28.87</v>
      </c>
      <c r="M21" s="87">
        <v>28.94</v>
      </c>
      <c r="N21" s="87">
        <v>29.05</v>
      </c>
      <c r="O21" s="87">
        <v>29.42</v>
      </c>
      <c r="P21" s="87">
        <v>29.94</v>
      </c>
      <c r="Q21" s="87">
        <v>30.25</v>
      </c>
      <c r="R21" s="87">
        <v>30.53</v>
      </c>
      <c r="S21" s="89">
        <v>30.68</v>
      </c>
      <c r="T21" s="86">
        <v>45</v>
      </c>
      <c r="U21" s="89">
        <v>31.02</v>
      </c>
      <c r="V21" s="87">
        <v>31.05</v>
      </c>
      <c r="W21" s="87">
        <v>31.1</v>
      </c>
      <c r="X21" s="87">
        <v>31.31</v>
      </c>
      <c r="Y21" s="87">
        <v>31.47</v>
      </c>
      <c r="Z21" s="87">
        <v>31.89</v>
      </c>
      <c r="AA21" s="87">
        <v>32.19</v>
      </c>
      <c r="AB21" s="87">
        <v>32.51</v>
      </c>
      <c r="AC21" s="87">
        <v>32.799999999999997</v>
      </c>
      <c r="AD21" s="87">
        <v>32.51</v>
      </c>
      <c r="AE21" s="87">
        <v>37.72</v>
      </c>
      <c r="AF21" s="87">
        <v>32.81</v>
      </c>
      <c r="AG21" s="87">
        <v>33.04</v>
      </c>
      <c r="AH21" s="87">
        <v>33.130000000000003</v>
      </c>
      <c r="AI21" s="87">
        <v>33.14</v>
      </c>
      <c r="AJ21" s="87">
        <v>33.700000000000003</v>
      </c>
      <c r="AK21" s="87">
        <v>33.4</v>
      </c>
      <c r="AL21" s="86">
        <v>45</v>
      </c>
      <c r="AM21" s="87">
        <v>33.82</v>
      </c>
      <c r="AN21" s="87">
        <v>33.97</v>
      </c>
      <c r="AO21" s="87">
        <v>34.229999999999997</v>
      </c>
      <c r="AP21" s="87">
        <v>34</v>
      </c>
      <c r="AQ21" s="89">
        <v>34.65</v>
      </c>
      <c r="AR21" s="95">
        <v>34.92</v>
      </c>
      <c r="AS21" s="90">
        <v>35</v>
      </c>
      <c r="AT21" s="90">
        <v>35.159999999999997</v>
      </c>
      <c r="AU21" s="91">
        <v>35.159999999999997</v>
      </c>
      <c r="AV21" s="92">
        <v>35.17</v>
      </c>
      <c r="AW21" s="92">
        <v>35.33</v>
      </c>
      <c r="AX21" s="91">
        <v>35.4</v>
      </c>
      <c r="AY21" s="91">
        <v>35.6</v>
      </c>
      <c r="AZ21" s="91">
        <v>35.44</v>
      </c>
      <c r="BA21" s="91">
        <v>35.85</v>
      </c>
      <c r="BB21" s="59">
        <v>35.96</v>
      </c>
      <c r="BC21" s="91">
        <v>35.979999999999997</v>
      </c>
    </row>
    <row r="22" spans="1:55">
      <c r="A22" s="86">
        <v>52</v>
      </c>
      <c r="B22" s="87">
        <v>17.61</v>
      </c>
      <c r="C22" s="87">
        <v>17.87</v>
      </c>
      <c r="D22" s="87">
        <v>19.57</v>
      </c>
      <c r="E22" s="88">
        <v>50</v>
      </c>
      <c r="F22" s="87">
        <v>21.74</v>
      </c>
      <c r="G22" s="87">
        <v>21.67</v>
      </c>
      <c r="H22" s="87">
        <v>22.36</v>
      </c>
      <c r="I22" s="87">
        <v>22.92</v>
      </c>
      <c r="J22" s="87">
        <v>22.96</v>
      </c>
      <c r="K22" s="87">
        <v>23.92</v>
      </c>
      <c r="L22" s="87">
        <v>24.57</v>
      </c>
      <c r="M22" s="87">
        <v>24.63</v>
      </c>
      <c r="N22" s="87">
        <v>24.74</v>
      </c>
      <c r="O22" s="87">
        <v>25.11</v>
      </c>
      <c r="P22" s="87">
        <v>25.61</v>
      </c>
      <c r="Q22" s="87">
        <v>25.91</v>
      </c>
      <c r="R22" s="87">
        <v>26.14</v>
      </c>
      <c r="S22" s="89">
        <v>26.3</v>
      </c>
      <c r="T22" s="86">
        <v>50</v>
      </c>
      <c r="U22" s="89">
        <v>26.69</v>
      </c>
      <c r="V22" s="87">
        <v>26.67</v>
      </c>
      <c r="W22" s="87">
        <v>26.75</v>
      </c>
      <c r="X22" s="87">
        <v>26.91</v>
      </c>
      <c r="Y22" s="87">
        <v>27.08</v>
      </c>
      <c r="Z22" s="87">
        <v>27.49</v>
      </c>
      <c r="AA22" s="87">
        <v>27.81</v>
      </c>
      <c r="AB22" s="87">
        <v>28.06</v>
      </c>
      <c r="AC22" s="87">
        <v>28.22</v>
      </c>
      <c r="AD22" s="87">
        <v>28.06</v>
      </c>
      <c r="AE22" s="87">
        <v>28.24</v>
      </c>
      <c r="AF22" s="87">
        <v>28.33</v>
      </c>
      <c r="AG22" s="87">
        <v>28.54</v>
      </c>
      <c r="AH22" s="87">
        <v>28.64</v>
      </c>
      <c r="AI22" s="87">
        <v>28.67</v>
      </c>
      <c r="AJ22" s="87">
        <v>29.2</v>
      </c>
      <c r="AK22" s="87">
        <v>28.88</v>
      </c>
      <c r="AL22" s="86">
        <v>50</v>
      </c>
      <c r="AM22" s="87">
        <v>29.31</v>
      </c>
      <c r="AN22" s="87">
        <v>29.46</v>
      </c>
      <c r="AO22" s="87">
        <v>29.74</v>
      </c>
      <c r="AP22" s="87">
        <v>29.51</v>
      </c>
      <c r="AQ22" s="89">
        <v>30.13</v>
      </c>
      <c r="AR22" s="95">
        <v>30.42</v>
      </c>
      <c r="AS22" s="90">
        <v>30.47</v>
      </c>
      <c r="AT22" s="90">
        <v>30.66</v>
      </c>
      <c r="AU22" s="91">
        <v>30.69</v>
      </c>
      <c r="AV22" s="92">
        <v>30.66</v>
      </c>
      <c r="AW22" s="92">
        <v>30.84</v>
      </c>
      <c r="AX22" s="91">
        <v>30.9</v>
      </c>
      <c r="AY22" s="91">
        <v>31.06</v>
      </c>
      <c r="AZ22" s="91">
        <v>30.89</v>
      </c>
      <c r="BA22" s="91">
        <v>31.29</v>
      </c>
      <c r="BB22" s="59">
        <v>31.41</v>
      </c>
      <c r="BC22" s="91">
        <v>31.39</v>
      </c>
    </row>
    <row r="23" spans="1:55">
      <c r="A23" s="86">
        <v>57</v>
      </c>
      <c r="B23" s="87">
        <v>14.33</v>
      </c>
      <c r="C23" s="87">
        <v>14.69</v>
      </c>
      <c r="D23" s="87">
        <v>16.05</v>
      </c>
      <c r="E23" s="88">
        <v>55</v>
      </c>
      <c r="F23" s="87">
        <v>18.18</v>
      </c>
      <c r="G23" s="87">
        <v>18.07</v>
      </c>
      <c r="H23" s="87">
        <v>18.510000000000002</v>
      </c>
      <c r="I23" s="87">
        <v>18.96</v>
      </c>
      <c r="J23" s="87">
        <v>18.93</v>
      </c>
      <c r="K23" s="87">
        <v>19.8</v>
      </c>
      <c r="L23" s="87">
        <v>20.48</v>
      </c>
      <c r="M23" s="87">
        <v>20.55</v>
      </c>
      <c r="N23" s="87">
        <v>20.59</v>
      </c>
      <c r="O23" s="87">
        <v>20.9</v>
      </c>
      <c r="P23" s="87">
        <v>21.44</v>
      </c>
      <c r="Q23" s="87">
        <v>21.74</v>
      </c>
      <c r="R23" s="87">
        <v>21.96</v>
      </c>
      <c r="S23" s="89">
        <v>22.09</v>
      </c>
      <c r="T23" s="86">
        <v>55</v>
      </c>
      <c r="U23" s="89">
        <v>22.5</v>
      </c>
      <c r="V23" s="87">
        <v>22.46</v>
      </c>
      <c r="W23" s="87">
        <v>22.53</v>
      </c>
      <c r="X23" s="87">
        <v>22.68</v>
      </c>
      <c r="Y23" s="87">
        <v>22.92</v>
      </c>
      <c r="Z23" s="87">
        <v>23.31</v>
      </c>
      <c r="AA23" s="87">
        <v>23.59</v>
      </c>
      <c r="AB23" s="87">
        <v>23.87</v>
      </c>
      <c r="AC23" s="87">
        <v>24.08</v>
      </c>
      <c r="AD23" s="87">
        <v>23.75</v>
      </c>
      <c r="AE23" s="87">
        <v>23.9</v>
      </c>
      <c r="AF23" s="87">
        <v>24.04</v>
      </c>
      <c r="AG23" s="87">
        <v>24.23</v>
      </c>
      <c r="AH23" s="87">
        <v>24.32</v>
      </c>
      <c r="AI23" s="87">
        <v>24.35</v>
      </c>
      <c r="AJ23" s="87">
        <v>24.89</v>
      </c>
      <c r="AK23" s="87">
        <v>24.54</v>
      </c>
      <c r="AL23" s="86">
        <v>55</v>
      </c>
      <c r="AM23" s="87">
        <v>24.95</v>
      </c>
      <c r="AN23" s="87">
        <v>25.15</v>
      </c>
      <c r="AO23" s="87">
        <v>25.42</v>
      </c>
      <c r="AP23" s="87">
        <v>25.19</v>
      </c>
      <c r="AQ23" s="89">
        <v>25.86</v>
      </c>
      <c r="AR23" s="95">
        <v>26.09</v>
      </c>
      <c r="AS23" s="90">
        <v>26.13</v>
      </c>
      <c r="AT23" s="90">
        <v>26.35</v>
      </c>
      <c r="AU23" s="91">
        <v>26.36</v>
      </c>
      <c r="AV23" s="92">
        <v>26.34</v>
      </c>
      <c r="AW23" s="92">
        <v>26.5</v>
      </c>
      <c r="AX23" s="91">
        <v>26.52</v>
      </c>
      <c r="AY23" s="91">
        <v>26.66</v>
      </c>
      <c r="AZ23" s="91">
        <v>26.51</v>
      </c>
      <c r="BA23" s="91">
        <v>26.9</v>
      </c>
      <c r="BB23" s="59">
        <v>26.98</v>
      </c>
      <c r="BC23" s="91">
        <v>26.95</v>
      </c>
    </row>
    <row r="24" spans="1:55">
      <c r="A24" s="86">
        <v>62</v>
      </c>
      <c r="B24" s="87">
        <v>11.41</v>
      </c>
      <c r="C24" s="87">
        <v>11.73</v>
      </c>
      <c r="D24" s="87">
        <v>12.92</v>
      </c>
      <c r="E24" s="88">
        <v>60</v>
      </c>
      <c r="F24" s="87">
        <v>14.94</v>
      </c>
      <c r="G24" s="87">
        <v>14.77</v>
      </c>
      <c r="H24" s="87">
        <v>14.95</v>
      </c>
      <c r="I24" s="87">
        <v>15.21</v>
      </c>
      <c r="J24" s="87">
        <v>15.24</v>
      </c>
      <c r="K24" s="87">
        <v>16.04</v>
      </c>
      <c r="L24" s="87">
        <v>16.64</v>
      </c>
      <c r="M24" s="87">
        <v>16.64</v>
      </c>
      <c r="N24" s="87">
        <v>16.73</v>
      </c>
      <c r="O24" s="87">
        <v>17.04</v>
      </c>
      <c r="P24" s="87">
        <v>17.57</v>
      </c>
      <c r="Q24" s="87">
        <v>17.77</v>
      </c>
      <c r="R24" s="87">
        <v>17.920000000000002</v>
      </c>
      <c r="S24" s="89">
        <v>18.12</v>
      </c>
      <c r="T24" s="86">
        <v>60</v>
      </c>
      <c r="U24" s="89">
        <v>18.510000000000002</v>
      </c>
      <c r="V24" s="87">
        <v>18.399999999999999</v>
      </c>
      <c r="W24" s="87">
        <v>18.57</v>
      </c>
      <c r="X24" s="87">
        <v>18.649999999999999</v>
      </c>
      <c r="Y24" s="87">
        <v>18.95</v>
      </c>
      <c r="Z24" s="87">
        <v>19.309999999999999</v>
      </c>
      <c r="AA24" s="87">
        <v>19.61</v>
      </c>
      <c r="AB24" s="87">
        <v>19.86</v>
      </c>
      <c r="AC24" s="87">
        <v>20.04</v>
      </c>
      <c r="AD24" s="87">
        <v>19.7</v>
      </c>
      <c r="AE24" s="87">
        <v>19.829999999999998</v>
      </c>
      <c r="AF24" s="87">
        <v>19.98</v>
      </c>
      <c r="AG24" s="87">
        <v>20.16</v>
      </c>
      <c r="AH24" s="87">
        <v>20.22</v>
      </c>
      <c r="AI24" s="87">
        <v>20.29</v>
      </c>
      <c r="AJ24" s="87">
        <v>20.74</v>
      </c>
      <c r="AK24" s="87">
        <v>20.420000000000002</v>
      </c>
      <c r="AL24" s="86">
        <v>60</v>
      </c>
      <c r="AM24" s="87">
        <v>20.81</v>
      </c>
      <c r="AN24" s="87">
        <v>21.03</v>
      </c>
      <c r="AO24" s="87">
        <v>21.31</v>
      </c>
      <c r="AP24" s="87">
        <v>21.09</v>
      </c>
      <c r="AQ24" s="89">
        <v>21.79</v>
      </c>
      <c r="AR24" s="95">
        <v>21.97</v>
      </c>
      <c r="AS24" s="90">
        <v>21.99</v>
      </c>
      <c r="AT24" s="90">
        <v>22.21</v>
      </c>
      <c r="AU24" s="91">
        <v>22.19</v>
      </c>
      <c r="AV24" s="92">
        <v>22.19</v>
      </c>
      <c r="AW24" s="92">
        <v>22.32</v>
      </c>
      <c r="AX24" s="91">
        <v>22.38</v>
      </c>
      <c r="AY24" s="91">
        <v>22.5</v>
      </c>
      <c r="AZ24" s="91">
        <v>22.31</v>
      </c>
      <c r="BA24" s="91">
        <v>22.74</v>
      </c>
      <c r="BB24" s="59">
        <v>22.74</v>
      </c>
      <c r="BC24" s="91">
        <v>22.7</v>
      </c>
    </row>
    <row r="25" spans="1:55">
      <c r="A25" s="86">
        <v>67</v>
      </c>
      <c r="B25" s="87">
        <v>8.81</v>
      </c>
      <c r="C25" s="87">
        <v>9.1300000000000008</v>
      </c>
      <c r="D25" s="87">
        <v>10.19</v>
      </c>
      <c r="E25" s="88">
        <v>65</v>
      </c>
      <c r="F25" s="87">
        <v>12.03</v>
      </c>
      <c r="G25" s="87">
        <v>11.82</v>
      </c>
      <c r="H25" s="87">
        <v>11.82</v>
      </c>
      <c r="I25" s="87">
        <v>11.99</v>
      </c>
      <c r="J25" s="87">
        <v>11.92</v>
      </c>
      <c r="K25" s="87">
        <v>12.63</v>
      </c>
      <c r="L25" s="87">
        <v>13.18</v>
      </c>
      <c r="M25" s="87">
        <v>13.14</v>
      </c>
      <c r="N25" s="87">
        <v>13.23</v>
      </c>
      <c r="O25" s="87">
        <v>13.51</v>
      </c>
      <c r="P25" s="87">
        <v>13.95</v>
      </c>
      <c r="Q25" s="87">
        <v>14.11</v>
      </c>
      <c r="R25" s="87">
        <v>14.27</v>
      </c>
      <c r="S25" s="89">
        <v>14.46</v>
      </c>
      <c r="T25" s="86">
        <v>65</v>
      </c>
      <c r="U25" s="89">
        <v>14.84</v>
      </c>
      <c r="V25" s="87">
        <v>14.73</v>
      </c>
      <c r="W25" s="87">
        <v>14.87</v>
      </c>
      <c r="X25" s="87">
        <v>14.96</v>
      </c>
      <c r="Y25" s="87">
        <v>15.25</v>
      </c>
      <c r="Z25" s="87">
        <v>15.61</v>
      </c>
      <c r="AA25" s="87">
        <v>15.78</v>
      </c>
      <c r="AB25" s="87">
        <v>16.05</v>
      </c>
      <c r="AC25" s="87">
        <v>16.27</v>
      </c>
      <c r="AD25" s="87">
        <v>15.88</v>
      </c>
      <c r="AE25" s="87">
        <v>16.010000000000002</v>
      </c>
      <c r="AF25" s="87">
        <v>16.16</v>
      </c>
      <c r="AG25" s="87">
        <v>16.309999999999999</v>
      </c>
      <c r="AH25" s="87">
        <v>16.45</v>
      </c>
      <c r="AI25" s="87">
        <v>16.47</v>
      </c>
      <c r="AJ25" s="87">
        <v>16.91</v>
      </c>
      <c r="AK25" s="87">
        <v>16.63</v>
      </c>
      <c r="AL25" s="86">
        <v>65</v>
      </c>
      <c r="AM25" s="87">
        <v>16.97</v>
      </c>
      <c r="AN25" s="87">
        <v>17.170000000000002</v>
      </c>
      <c r="AO25" s="87">
        <v>17.420000000000002</v>
      </c>
      <c r="AP25" s="87">
        <v>17.23</v>
      </c>
      <c r="AQ25" s="89">
        <v>18</v>
      </c>
      <c r="AR25" s="95">
        <v>18.07</v>
      </c>
      <c r="AS25" s="90">
        <v>18.05</v>
      </c>
      <c r="AT25" s="90">
        <v>18.3</v>
      </c>
      <c r="AU25" s="91">
        <v>18.28</v>
      </c>
      <c r="AV25" s="92">
        <v>18.36</v>
      </c>
      <c r="AW25" s="92">
        <v>18.36</v>
      </c>
      <c r="AX25" s="91">
        <v>18.489999999999998</v>
      </c>
      <c r="AY25" s="91">
        <v>18.57</v>
      </c>
      <c r="AZ25" s="91">
        <v>18.38</v>
      </c>
      <c r="BA25" s="91">
        <v>18.78</v>
      </c>
      <c r="BB25" s="59">
        <v>18.75</v>
      </c>
      <c r="BC25" s="91">
        <v>18.690000000000001</v>
      </c>
    </row>
    <row r="26" spans="1:55">
      <c r="A26" s="86">
        <v>72</v>
      </c>
      <c r="B26" s="87">
        <v>6.59</v>
      </c>
      <c r="C26" s="87">
        <v>6.95</v>
      </c>
      <c r="D26" s="87">
        <v>7.9</v>
      </c>
      <c r="E26" s="88">
        <v>70</v>
      </c>
      <c r="F26" s="87">
        <v>9.56</v>
      </c>
      <c r="G26" s="87">
        <v>9.3000000000000007</v>
      </c>
      <c r="H26" s="87">
        <v>9.1300000000000008</v>
      </c>
      <c r="I26" s="87">
        <v>9.14</v>
      </c>
      <c r="J26" s="87">
        <v>9.0500000000000007</v>
      </c>
      <c r="K26" s="87">
        <v>9.7100000000000009</v>
      </c>
      <c r="L26" s="87">
        <v>10.33</v>
      </c>
      <c r="M26" s="87">
        <v>10.01</v>
      </c>
      <c r="N26" s="87">
        <v>10.18</v>
      </c>
      <c r="O26" s="87">
        <v>10.41</v>
      </c>
      <c r="P26" s="87">
        <v>10.88</v>
      </c>
      <c r="Q26" s="87">
        <v>10.85</v>
      </c>
      <c r="R26" s="87">
        <v>10.97</v>
      </c>
      <c r="S26" s="89">
        <v>11.19</v>
      </c>
      <c r="T26" s="86">
        <v>70</v>
      </c>
      <c r="U26" s="89">
        <v>11.61</v>
      </c>
      <c r="V26" s="87">
        <v>11.4</v>
      </c>
      <c r="W26" s="87">
        <v>11.54</v>
      </c>
      <c r="X26" s="87">
        <v>11.55</v>
      </c>
      <c r="Y26" s="87">
        <v>11.88</v>
      </c>
      <c r="Z26" s="87">
        <v>12.26</v>
      </c>
      <c r="AA26" s="87">
        <v>12.43</v>
      </c>
      <c r="AB26" s="87">
        <v>12.62</v>
      </c>
      <c r="AC26" s="87">
        <v>12.79</v>
      </c>
      <c r="AD26" s="87">
        <v>12.39</v>
      </c>
      <c r="AE26" s="87">
        <v>12.52</v>
      </c>
      <c r="AF26" s="87">
        <v>12.64</v>
      </c>
      <c r="AG26" s="87">
        <v>12.83</v>
      </c>
      <c r="AH26" s="87">
        <v>12.94</v>
      </c>
      <c r="AI26" s="87">
        <v>13</v>
      </c>
      <c r="AJ26" s="87">
        <v>13.41</v>
      </c>
      <c r="AK26" s="87">
        <v>13.15</v>
      </c>
      <c r="AL26" s="86">
        <v>70</v>
      </c>
      <c r="AM26" s="87">
        <v>13.49</v>
      </c>
      <c r="AN26" s="87">
        <v>13.64</v>
      </c>
      <c r="AO26" s="87">
        <v>13.89</v>
      </c>
      <c r="AP26" s="87">
        <v>13.71</v>
      </c>
      <c r="AQ26" s="89">
        <v>14.46</v>
      </c>
      <c r="AR26" s="95">
        <v>14.46</v>
      </c>
      <c r="AS26" s="90">
        <v>14.41</v>
      </c>
      <c r="AT26" s="90">
        <v>14.63</v>
      </c>
      <c r="AU26" s="91">
        <v>14.61</v>
      </c>
      <c r="AV26" s="92">
        <v>14.72</v>
      </c>
      <c r="AW26" s="92">
        <v>14.65</v>
      </c>
      <c r="AX26" s="91">
        <v>14.8</v>
      </c>
      <c r="AY26" s="91">
        <v>14.89</v>
      </c>
      <c r="AZ26" s="91">
        <v>14.7</v>
      </c>
      <c r="BA26" s="91">
        <v>15.07</v>
      </c>
      <c r="BB26" s="59">
        <v>15.08</v>
      </c>
      <c r="BC26" s="91">
        <v>14.93</v>
      </c>
    </row>
    <row r="27" spans="1:55">
      <c r="A27" s="86">
        <v>77</v>
      </c>
      <c r="B27" s="87">
        <v>4.8499999999999996</v>
      </c>
      <c r="C27" s="87">
        <v>5.15</v>
      </c>
      <c r="D27" s="87">
        <v>6.1</v>
      </c>
      <c r="E27" s="88">
        <v>75</v>
      </c>
      <c r="F27" s="87" t="s">
        <v>39</v>
      </c>
      <c r="G27" s="87">
        <v>7.15</v>
      </c>
      <c r="H27" s="87">
        <v>6.91</v>
      </c>
      <c r="I27" s="87">
        <v>6.84</v>
      </c>
      <c r="J27" s="87">
        <v>6.58</v>
      </c>
      <c r="K27" s="87">
        <v>7.34</v>
      </c>
      <c r="L27" s="87">
        <v>7.93</v>
      </c>
      <c r="M27" s="87">
        <v>7.37</v>
      </c>
      <c r="N27" s="87">
        <v>7.54</v>
      </c>
      <c r="O27" s="87">
        <v>7.75</v>
      </c>
      <c r="P27" s="87">
        <v>8.3000000000000007</v>
      </c>
      <c r="Q27" s="87">
        <v>8.14</v>
      </c>
      <c r="R27" s="87">
        <v>8.1300000000000008</v>
      </c>
      <c r="S27" s="89">
        <v>8.49</v>
      </c>
      <c r="T27" s="86">
        <v>75</v>
      </c>
      <c r="U27" s="89">
        <v>9.01</v>
      </c>
      <c r="V27" s="87">
        <v>8.68</v>
      </c>
      <c r="W27" s="87">
        <v>8.7100000000000009</v>
      </c>
      <c r="X27" s="87">
        <v>8.6999999999999993</v>
      </c>
      <c r="Y27" s="87">
        <v>9.09</v>
      </c>
      <c r="Z27" s="87">
        <v>9.33</v>
      </c>
      <c r="AA27" s="87">
        <v>9.49</v>
      </c>
      <c r="AB27" s="87">
        <v>9.69</v>
      </c>
      <c r="AC27" s="87">
        <v>9.77</v>
      </c>
      <c r="AD27" s="87">
        <v>9.34</v>
      </c>
      <c r="AE27" s="87">
        <v>9.5399999999999991</v>
      </c>
      <c r="AF27" s="87">
        <v>9.59</v>
      </c>
      <c r="AG27" s="87">
        <v>9.76</v>
      </c>
      <c r="AH27" s="87">
        <v>9.84</v>
      </c>
      <c r="AI27" s="87">
        <v>9.98</v>
      </c>
      <c r="AJ27" s="87">
        <v>10.29</v>
      </c>
      <c r="AK27" s="87">
        <v>10</v>
      </c>
      <c r="AL27" s="86">
        <v>75</v>
      </c>
      <c r="AM27" s="87">
        <v>10.36</v>
      </c>
      <c r="AN27" s="87">
        <v>10.45</v>
      </c>
      <c r="AO27" s="87">
        <v>10.71</v>
      </c>
      <c r="AP27" s="87">
        <v>10.49</v>
      </c>
      <c r="AQ27" s="89">
        <v>11.27</v>
      </c>
      <c r="AR27" s="95">
        <v>11.2</v>
      </c>
      <c r="AS27" s="90">
        <v>11.13</v>
      </c>
      <c r="AT27" s="90">
        <v>11.32</v>
      </c>
      <c r="AU27" s="91">
        <v>11.29</v>
      </c>
      <c r="AV27" s="92">
        <v>11.46</v>
      </c>
      <c r="AW27" s="92">
        <v>11.32</v>
      </c>
      <c r="AX27" s="91">
        <v>11.47</v>
      </c>
      <c r="AY27" s="91">
        <v>11.49</v>
      </c>
      <c r="AZ27" s="91">
        <v>11.26</v>
      </c>
      <c r="BA27" s="91">
        <v>11.67</v>
      </c>
      <c r="BB27" s="59">
        <v>11.62</v>
      </c>
      <c r="BC27" s="91">
        <v>11.43</v>
      </c>
    </row>
    <row r="28" spans="1:55">
      <c r="A28" s="86">
        <v>82</v>
      </c>
      <c r="B28" s="87">
        <v>3.45</v>
      </c>
      <c r="C28" s="87">
        <v>3.74</v>
      </c>
      <c r="D28" s="87">
        <v>4.5</v>
      </c>
      <c r="E28" s="88">
        <v>80</v>
      </c>
      <c r="F28" s="87">
        <v>5.73</v>
      </c>
      <c r="G28" s="87">
        <v>5.33</v>
      </c>
      <c r="H28" s="87">
        <v>5.0999999999999996</v>
      </c>
      <c r="I28" s="87">
        <v>5.0199999999999996</v>
      </c>
      <c r="J28" s="87">
        <v>4.7</v>
      </c>
      <c r="K28" s="87">
        <v>5.46</v>
      </c>
      <c r="L28" s="87">
        <v>6.01</v>
      </c>
      <c r="M28" s="87">
        <v>5.28</v>
      </c>
      <c r="N28" s="87">
        <v>5.45</v>
      </c>
      <c r="O28" s="87">
        <v>5.63</v>
      </c>
      <c r="P28" s="87">
        <v>6.24</v>
      </c>
      <c r="Q28" s="87">
        <v>5.97</v>
      </c>
      <c r="R28" s="87">
        <v>5.87</v>
      </c>
      <c r="S28" s="89">
        <v>6.33</v>
      </c>
      <c r="T28" s="86">
        <v>80</v>
      </c>
      <c r="U28" s="89">
        <v>6.93</v>
      </c>
      <c r="V28" s="87">
        <v>6.5</v>
      </c>
      <c r="W28" s="87">
        <v>6.43</v>
      </c>
      <c r="X28" s="87">
        <v>6.45</v>
      </c>
      <c r="Y28" s="87">
        <v>6.86</v>
      </c>
      <c r="Z28" s="87">
        <v>6.96</v>
      </c>
      <c r="AA28" s="87">
        <v>7.13</v>
      </c>
      <c r="AB28" s="87">
        <v>7.34</v>
      </c>
      <c r="AC28" s="87">
        <v>7.34</v>
      </c>
      <c r="AD28" s="87">
        <v>6.83</v>
      </c>
      <c r="AE28" s="87">
        <v>7.03</v>
      </c>
      <c r="AF28" s="87">
        <v>6.96</v>
      </c>
      <c r="AG28" s="87">
        <v>7.16</v>
      </c>
      <c r="AH28" s="87">
        <v>7.29</v>
      </c>
      <c r="AI28" s="87">
        <v>7.43</v>
      </c>
      <c r="AJ28" s="87">
        <v>7.7</v>
      </c>
      <c r="AK28" s="87">
        <v>7.36</v>
      </c>
      <c r="AL28" s="86">
        <v>80</v>
      </c>
      <c r="AM28" s="87">
        <v>7.75</v>
      </c>
      <c r="AN28" s="87">
        <v>7.78</v>
      </c>
      <c r="AO28" s="87">
        <v>8.01</v>
      </c>
      <c r="AP28" s="87">
        <v>7.78</v>
      </c>
      <c r="AQ28" s="89">
        <v>8.5399999999999991</v>
      </c>
      <c r="AR28" s="95">
        <v>8.3699999999999992</v>
      </c>
      <c r="AS28" s="90">
        <v>8.23</v>
      </c>
      <c r="AT28" s="90">
        <v>8.42</v>
      </c>
      <c r="AU28" s="91">
        <v>8.44</v>
      </c>
      <c r="AV28" s="92">
        <v>8.65</v>
      </c>
      <c r="AW28" s="92">
        <v>8.42</v>
      </c>
      <c r="AX28" s="91">
        <v>8.5500000000000007</v>
      </c>
      <c r="AY28" s="91">
        <v>8.6300000000000008</v>
      </c>
      <c r="AZ28" s="91">
        <v>8.2799999999999994</v>
      </c>
      <c r="BA28" s="91">
        <v>8.68</v>
      </c>
      <c r="BB28" s="59">
        <v>8.56</v>
      </c>
      <c r="BC28" s="91">
        <v>8.39</v>
      </c>
    </row>
    <row r="29" spans="1:55">
      <c r="A29" s="86">
        <v>87</v>
      </c>
      <c r="B29" s="87">
        <v>2.2799999999999998</v>
      </c>
      <c r="C29" s="87">
        <v>2.4500000000000002</v>
      </c>
      <c r="D29" s="87">
        <v>3.02</v>
      </c>
      <c r="E29" s="88">
        <v>85</v>
      </c>
      <c r="F29" s="87" t="s">
        <v>39</v>
      </c>
      <c r="G29" s="87">
        <v>3.97</v>
      </c>
      <c r="H29" s="87">
        <v>3.7</v>
      </c>
      <c r="I29" s="87">
        <v>3.76</v>
      </c>
      <c r="J29" s="87">
        <v>3.61</v>
      </c>
      <c r="K29" s="87">
        <v>4.16</v>
      </c>
      <c r="L29" s="87">
        <v>4.7</v>
      </c>
      <c r="M29" s="87">
        <v>3.84</v>
      </c>
      <c r="N29" s="87">
        <v>4.01</v>
      </c>
      <c r="O29" s="87">
        <v>4.17</v>
      </c>
      <c r="P29" s="87">
        <v>4.84</v>
      </c>
      <c r="Q29" s="87">
        <v>4.49</v>
      </c>
      <c r="R29" s="87">
        <v>4.3099999999999996</v>
      </c>
      <c r="S29" s="89">
        <v>4.8600000000000003</v>
      </c>
      <c r="T29" s="86">
        <v>85</v>
      </c>
      <c r="U29" s="89">
        <v>5.52</v>
      </c>
      <c r="V29" s="87">
        <v>4.9000000000000004</v>
      </c>
      <c r="W29" s="87">
        <v>4.7699999999999996</v>
      </c>
      <c r="X29" s="87">
        <v>4.67</v>
      </c>
      <c r="Y29" s="87">
        <v>5.14</v>
      </c>
      <c r="Z29" s="87">
        <v>5.27</v>
      </c>
      <c r="AA29" s="87">
        <v>5.54</v>
      </c>
      <c r="AB29" s="87">
        <v>5.75</v>
      </c>
      <c r="AC29" s="87">
        <v>5.7</v>
      </c>
      <c r="AD29" s="87">
        <v>4.78</v>
      </c>
      <c r="AE29" s="87">
        <v>5.26</v>
      </c>
      <c r="AF29" s="87">
        <v>4.91</v>
      </c>
      <c r="AG29" s="87">
        <v>5.24</v>
      </c>
      <c r="AH29" s="87">
        <v>5.21</v>
      </c>
      <c r="AI29" s="87">
        <v>5.51</v>
      </c>
      <c r="AJ29" s="87">
        <v>5.27</v>
      </c>
      <c r="AK29" s="87">
        <v>5.12</v>
      </c>
      <c r="AL29" s="86">
        <v>85</v>
      </c>
      <c r="AM29" s="87">
        <v>5.67</v>
      </c>
      <c r="AN29" s="87">
        <v>5.62</v>
      </c>
      <c r="AO29" s="87">
        <v>5.88</v>
      </c>
      <c r="AP29" s="87">
        <v>5.78</v>
      </c>
      <c r="AQ29" s="89">
        <v>6.51</v>
      </c>
      <c r="AR29" s="95">
        <v>6.16</v>
      </c>
      <c r="AS29" s="90">
        <v>5.83</v>
      </c>
      <c r="AT29" s="90">
        <v>6.15</v>
      </c>
      <c r="AU29" s="91">
        <v>6.14</v>
      </c>
      <c r="AV29" s="92">
        <v>6.33</v>
      </c>
      <c r="AW29" s="92">
        <v>5.94</v>
      </c>
      <c r="AX29" s="91">
        <v>6.19</v>
      </c>
      <c r="AY29" s="91">
        <v>6.28</v>
      </c>
      <c r="AZ29" s="91">
        <v>5.86</v>
      </c>
      <c r="BA29" s="91">
        <v>6.32</v>
      </c>
      <c r="BB29" s="59">
        <v>6.11</v>
      </c>
      <c r="BC29" s="91">
        <v>5.96</v>
      </c>
    </row>
    <row r="30" spans="1:55">
      <c r="A30" s="86"/>
      <c r="B30" s="87"/>
      <c r="C30" s="87"/>
      <c r="D30" s="87"/>
      <c r="E30" s="88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9"/>
      <c r="T30" s="86">
        <v>90</v>
      </c>
      <c r="U30" s="87" t="s">
        <v>39</v>
      </c>
      <c r="V30" s="87" t="s">
        <v>39</v>
      </c>
      <c r="W30" s="87" t="s">
        <v>39</v>
      </c>
      <c r="X30" s="87" t="s">
        <v>39</v>
      </c>
      <c r="Y30" s="87" t="s">
        <v>39</v>
      </c>
      <c r="Z30" s="87" t="s">
        <v>39</v>
      </c>
      <c r="AA30" s="87" t="s">
        <v>39</v>
      </c>
      <c r="AB30" s="87" t="s">
        <v>39</v>
      </c>
      <c r="AC30" s="87" t="s">
        <v>39</v>
      </c>
      <c r="AD30" s="87">
        <v>3.22</v>
      </c>
      <c r="AE30" s="87">
        <v>3.86</v>
      </c>
      <c r="AF30" s="87">
        <v>3.33</v>
      </c>
      <c r="AG30" s="87">
        <v>3.74</v>
      </c>
      <c r="AH30" s="87">
        <v>3.59</v>
      </c>
      <c r="AI30" s="87">
        <v>3.99</v>
      </c>
      <c r="AJ30" s="87">
        <v>4.16</v>
      </c>
      <c r="AK30" s="87">
        <v>3.4</v>
      </c>
      <c r="AL30" s="86">
        <v>90</v>
      </c>
      <c r="AM30" s="87">
        <v>4.04</v>
      </c>
      <c r="AN30" s="87">
        <v>3.93</v>
      </c>
      <c r="AO30" s="87">
        <v>4.2</v>
      </c>
      <c r="AP30" s="87">
        <v>4.2</v>
      </c>
      <c r="AQ30" s="89">
        <v>4.9000000000000004</v>
      </c>
      <c r="AR30" s="95">
        <v>4.41</v>
      </c>
      <c r="AS30" s="90">
        <v>3.96</v>
      </c>
      <c r="AT30" s="90">
        <v>4.3600000000000003</v>
      </c>
      <c r="AU30" s="91">
        <v>4.33</v>
      </c>
      <c r="AV30" s="92">
        <v>4.51</v>
      </c>
      <c r="AW30" s="92">
        <v>4.01</v>
      </c>
      <c r="AX30" s="91">
        <v>4.33</v>
      </c>
      <c r="AY30" s="91">
        <v>4.42</v>
      </c>
      <c r="AZ30" s="91">
        <v>3.98</v>
      </c>
      <c r="BA30" s="91">
        <v>4.47</v>
      </c>
      <c r="BB30" s="59">
        <v>4.1900000000000004</v>
      </c>
      <c r="BC30" s="91">
        <v>4.1399999999999997</v>
      </c>
    </row>
    <row r="31" spans="1:55">
      <c r="A31" s="86"/>
      <c r="B31" s="87"/>
      <c r="C31" s="87"/>
      <c r="D31" s="87"/>
      <c r="E31" s="88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9"/>
      <c r="T31" s="86">
        <v>95</v>
      </c>
      <c r="U31" s="87" t="s">
        <v>39</v>
      </c>
      <c r="V31" s="87" t="s">
        <v>39</v>
      </c>
      <c r="W31" s="87" t="s">
        <v>39</v>
      </c>
      <c r="X31" s="87" t="s">
        <v>39</v>
      </c>
      <c r="Y31" s="87" t="s">
        <v>39</v>
      </c>
      <c r="Z31" s="87" t="s">
        <v>39</v>
      </c>
      <c r="AA31" s="87" t="s">
        <v>39</v>
      </c>
      <c r="AB31" s="87" t="s">
        <v>39</v>
      </c>
      <c r="AC31" s="87" t="s">
        <v>39</v>
      </c>
      <c r="AD31" s="87">
        <v>2.11</v>
      </c>
      <c r="AE31" s="87">
        <v>2.86</v>
      </c>
      <c r="AF31" s="87">
        <v>2.2200000000000002</v>
      </c>
      <c r="AG31" s="87">
        <v>2.67</v>
      </c>
      <c r="AH31" s="87">
        <v>2.4500000000000002</v>
      </c>
      <c r="AI31" s="87">
        <v>2.92</v>
      </c>
      <c r="AJ31" s="87">
        <v>3.05</v>
      </c>
      <c r="AK31" s="87">
        <v>2.19</v>
      </c>
      <c r="AL31" s="86">
        <v>95</v>
      </c>
      <c r="AM31" s="87">
        <v>2.89</v>
      </c>
      <c r="AN31" s="87">
        <v>2.74</v>
      </c>
      <c r="AO31" s="87">
        <v>3.02</v>
      </c>
      <c r="AP31" s="87">
        <v>3.09</v>
      </c>
      <c r="AQ31" s="89">
        <v>3.77</v>
      </c>
      <c r="AR31" s="89">
        <v>3.19</v>
      </c>
      <c r="AS31" s="90">
        <v>2.65</v>
      </c>
      <c r="AT31" s="90">
        <v>3.11</v>
      </c>
      <c r="AU31" s="91">
        <v>3.06</v>
      </c>
      <c r="AV31" s="92">
        <v>3.24</v>
      </c>
      <c r="AW31" s="92">
        <v>2.66</v>
      </c>
      <c r="AX31" s="91">
        <v>3.03</v>
      </c>
      <c r="AY31" s="91">
        <v>31.13</v>
      </c>
      <c r="AZ31" s="91">
        <v>2.67</v>
      </c>
      <c r="BA31" s="91">
        <v>3.18</v>
      </c>
      <c r="BB31" s="59">
        <v>2.86</v>
      </c>
      <c r="BC31" s="91">
        <v>2.84</v>
      </c>
    </row>
    <row r="32" spans="1:55">
      <c r="A32" s="86"/>
      <c r="B32" s="87"/>
      <c r="C32" s="87"/>
      <c r="D32" s="87"/>
      <c r="E32" s="88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9"/>
      <c r="T32" s="86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6"/>
      <c r="AM32" s="87"/>
      <c r="AN32" s="87"/>
      <c r="AO32" s="87"/>
      <c r="AP32" s="87"/>
      <c r="AQ32" s="89"/>
      <c r="AR32" s="89"/>
      <c r="AS32" s="90"/>
      <c r="AT32" s="90"/>
      <c r="AU32" s="91"/>
      <c r="AV32" s="92"/>
      <c r="AW32" s="92"/>
      <c r="AX32" s="91"/>
      <c r="AY32" s="91"/>
      <c r="AZ32" s="91"/>
      <c r="BA32" s="91"/>
      <c r="BB32" s="91"/>
      <c r="BC32" s="91"/>
    </row>
    <row r="33" spans="1:58" ht="20.25" customHeight="1">
      <c r="A33" s="86"/>
      <c r="B33" s="87"/>
      <c r="C33" s="87"/>
      <c r="D33" s="87"/>
      <c r="E33" s="88"/>
      <c r="F33" s="87"/>
      <c r="G33" s="87"/>
      <c r="H33" s="87"/>
      <c r="I33" s="87"/>
      <c r="J33" s="87"/>
      <c r="K33" s="96" t="s">
        <v>40</v>
      </c>
      <c r="L33" s="87"/>
      <c r="M33" s="87"/>
      <c r="N33" s="87"/>
      <c r="O33" s="87"/>
      <c r="P33" s="87"/>
      <c r="Q33" s="87"/>
      <c r="R33" s="87"/>
      <c r="S33" s="89"/>
      <c r="T33" s="86"/>
      <c r="U33" s="89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96"/>
      <c r="AH33" s="87"/>
      <c r="AI33" s="87"/>
      <c r="AJ33" s="87"/>
      <c r="AK33" s="96" t="s">
        <v>40</v>
      </c>
      <c r="AL33" s="86"/>
      <c r="AM33" s="87"/>
      <c r="AN33" s="87"/>
      <c r="AO33" s="87"/>
      <c r="AP33" s="87"/>
      <c r="AQ33" s="89"/>
      <c r="AR33" s="89"/>
      <c r="AS33" s="89"/>
      <c r="AT33" s="89"/>
      <c r="AU33" s="89"/>
      <c r="AV33" s="97"/>
      <c r="AW33" s="97"/>
      <c r="AX33" s="89"/>
      <c r="AY33" s="89"/>
      <c r="AZ33" s="89"/>
      <c r="BA33" s="89"/>
      <c r="BB33" s="89"/>
      <c r="BC33" s="89"/>
    </row>
    <row r="34" spans="1:58" ht="14.25">
      <c r="A34" s="86">
        <v>0</v>
      </c>
      <c r="B34" s="87">
        <v>46.6</v>
      </c>
      <c r="C34" s="87">
        <v>48.16</v>
      </c>
      <c r="D34" s="87">
        <v>55.61</v>
      </c>
      <c r="E34" s="88">
        <v>0</v>
      </c>
      <c r="F34" s="87">
        <v>57.97</v>
      </c>
      <c r="G34" s="87">
        <v>60.88</v>
      </c>
      <c r="H34" s="87">
        <v>67.28</v>
      </c>
      <c r="I34" s="87">
        <v>70.08</v>
      </c>
      <c r="J34" s="87">
        <v>72.680000000000007</v>
      </c>
      <c r="K34" s="87">
        <v>74.27</v>
      </c>
      <c r="L34" s="87">
        <v>74.86</v>
      </c>
      <c r="M34" s="87">
        <v>75.739999999999995</v>
      </c>
      <c r="N34" s="87">
        <v>75.48</v>
      </c>
      <c r="O34" s="87">
        <v>76.19</v>
      </c>
      <c r="P34" s="87">
        <v>76.58</v>
      </c>
      <c r="Q34" s="87">
        <v>77.41</v>
      </c>
      <c r="R34" s="87">
        <v>77.72</v>
      </c>
      <c r="S34" s="89">
        <v>78.040000000000006</v>
      </c>
      <c r="T34" s="86">
        <v>0</v>
      </c>
      <c r="U34" s="89">
        <v>78.959999999999994</v>
      </c>
      <c r="V34" s="87">
        <v>78.900000000000006</v>
      </c>
      <c r="W34" s="87">
        <v>79.290000000000006</v>
      </c>
      <c r="X34" s="87">
        <v>79.87</v>
      </c>
      <c r="Y34" s="87">
        <v>79.760000000000005</v>
      </c>
      <c r="Z34" s="87">
        <v>81.16</v>
      </c>
      <c r="AA34" s="87">
        <v>81.05</v>
      </c>
      <c r="AB34" s="87">
        <v>81.88</v>
      </c>
      <c r="AC34" s="87">
        <v>81.78</v>
      </c>
      <c r="AD34" s="87">
        <v>80.989999999999995</v>
      </c>
      <c r="AE34" s="87">
        <v>81.540000000000006</v>
      </c>
      <c r="AF34" s="87">
        <v>81.73</v>
      </c>
      <c r="AG34" s="87">
        <v>82.38</v>
      </c>
      <c r="AH34" s="87">
        <v>82.39</v>
      </c>
      <c r="AI34" s="87">
        <v>82.39</v>
      </c>
      <c r="AJ34" s="87">
        <v>83.02</v>
      </c>
      <c r="AK34" s="87">
        <v>83.21</v>
      </c>
      <c r="AL34" s="86">
        <v>0</v>
      </c>
      <c r="AM34" s="87">
        <v>83.58</v>
      </c>
      <c r="AN34" s="87">
        <v>83.79</v>
      </c>
      <c r="AO34" s="87">
        <v>84.26</v>
      </c>
      <c r="AP34" s="87">
        <v>83.97</v>
      </c>
      <c r="AQ34" s="89">
        <v>84.89</v>
      </c>
      <c r="AR34" s="89">
        <v>85.03</v>
      </c>
      <c r="AS34" s="91">
        <v>85.47</v>
      </c>
      <c r="AT34" s="91">
        <v>85.13</v>
      </c>
      <c r="AU34" s="91">
        <v>85.56</v>
      </c>
      <c r="AV34" s="92">
        <v>85.73</v>
      </c>
      <c r="AW34" s="92">
        <v>85.63</v>
      </c>
      <c r="AX34" s="91">
        <v>86.06</v>
      </c>
      <c r="AY34" s="91">
        <v>85.94</v>
      </c>
      <c r="AZ34" s="91">
        <v>85.94</v>
      </c>
      <c r="BA34" s="91">
        <v>86.16</v>
      </c>
      <c r="BB34" s="91">
        <v>86.06</v>
      </c>
      <c r="BC34" s="91">
        <v>85.9</v>
      </c>
      <c r="BF34" s="98"/>
    </row>
    <row r="35" spans="1:58" ht="14.25">
      <c r="A35" s="86">
        <v>1</v>
      </c>
      <c r="B35" s="87">
        <v>52.19</v>
      </c>
      <c r="C35" s="87">
        <v>53</v>
      </c>
      <c r="D35" s="87">
        <v>59.26</v>
      </c>
      <c r="E35" s="88">
        <v>1</v>
      </c>
      <c r="F35" s="87">
        <v>60.91</v>
      </c>
      <c r="G35" s="87">
        <v>63.08</v>
      </c>
      <c r="H35" s="87">
        <v>68.75</v>
      </c>
      <c r="I35" s="87">
        <v>71.040000000000006</v>
      </c>
      <c r="J35" s="87">
        <v>72.930000000000007</v>
      </c>
      <c r="K35" s="87">
        <v>74.11</v>
      </c>
      <c r="L35" s="87">
        <v>74.75</v>
      </c>
      <c r="M35" s="87">
        <v>75.599999999999994</v>
      </c>
      <c r="N35" s="87">
        <v>75.38</v>
      </c>
      <c r="O35" s="87">
        <v>75.930000000000007</v>
      </c>
      <c r="P35" s="87">
        <v>76.36</v>
      </c>
      <c r="Q35" s="87">
        <v>77.14</v>
      </c>
      <c r="R35" s="87">
        <v>73.39</v>
      </c>
      <c r="S35" s="89">
        <v>77.650000000000006</v>
      </c>
      <c r="T35" s="86">
        <v>1</v>
      </c>
      <c r="U35" s="89">
        <v>78.540000000000006</v>
      </c>
      <c r="V35" s="87">
        <v>78.510000000000005</v>
      </c>
      <c r="W35" s="87">
        <v>78.790000000000006</v>
      </c>
      <c r="X35" s="87">
        <v>79.349999999999994</v>
      </c>
      <c r="Y35" s="87">
        <v>79.31</v>
      </c>
      <c r="Z35" s="87">
        <v>80.61</v>
      </c>
      <c r="AA35" s="87">
        <v>80.53</v>
      </c>
      <c r="AB35" s="87">
        <v>81.33</v>
      </c>
      <c r="AC35" s="87">
        <v>81.150000000000006</v>
      </c>
      <c r="AD35" s="87">
        <v>80.349999999999994</v>
      </c>
      <c r="AE35" s="87">
        <v>80.81</v>
      </c>
      <c r="AF35" s="87">
        <v>81.11</v>
      </c>
      <c r="AG35" s="87">
        <v>81.72</v>
      </c>
      <c r="AH35" s="87">
        <v>81.650000000000006</v>
      </c>
      <c r="AI35" s="87">
        <v>81.66</v>
      </c>
      <c r="AJ35" s="87">
        <v>82.3</v>
      </c>
      <c r="AK35" s="87">
        <v>82.48</v>
      </c>
      <c r="AL35" s="86">
        <v>1</v>
      </c>
      <c r="AM35" s="87">
        <v>82.87</v>
      </c>
      <c r="AN35" s="87">
        <v>83.03</v>
      </c>
      <c r="AO35" s="87">
        <v>83.52</v>
      </c>
      <c r="AP35" s="87">
        <v>83.21</v>
      </c>
      <c r="AQ35" s="89">
        <v>84.06</v>
      </c>
      <c r="AR35" s="89">
        <v>84.31</v>
      </c>
      <c r="AS35" s="93">
        <v>84.68</v>
      </c>
      <c r="AT35" s="93">
        <v>84.39</v>
      </c>
      <c r="AU35" s="93">
        <v>84.83</v>
      </c>
      <c r="AV35" s="94">
        <v>84.94</v>
      </c>
      <c r="AW35" s="94">
        <v>84.86</v>
      </c>
      <c r="AX35" s="93">
        <v>85.25</v>
      </c>
      <c r="AY35" s="93">
        <v>85.11</v>
      </c>
      <c r="AZ35" s="93">
        <v>85.1</v>
      </c>
      <c r="BA35" s="93">
        <v>85.32</v>
      </c>
      <c r="BB35" s="93">
        <v>85.27</v>
      </c>
      <c r="BC35" s="93">
        <v>85.1</v>
      </c>
      <c r="BF35" s="98"/>
    </row>
    <row r="36" spans="1:58" ht="14.25">
      <c r="A36" s="86">
        <v>2</v>
      </c>
      <c r="B36" s="87">
        <v>53.9</v>
      </c>
      <c r="C36" s="87">
        <v>54.53</v>
      </c>
      <c r="D36" s="87">
        <v>60.67</v>
      </c>
      <c r="E36" s="88">
        <v>2</v>
      </c>
      <c r="F36" s="87">
        <v>61.25</v>
      </c>
      <c r="G36" s="87">
        <v>62.99</v>
      </c>
      <c r="H36" s="87">
        <v>68.25</v>
      </c>
      <c r="I36" s="87">
        <v>70.349999999999994</v>
      </c>
      <c r="J36" s="87">
        <v>72.099999999999994</v>
      </c>
      <c r="K36" s="87">
        <v>73.239999999999995</v>
      </c>
      <c r="L36" s="87">
        <v>73.86</v>
      </c>
      <c r="M36" s="87">
        <v>74.72</v>
      </c>
      <c r="N36" s="87">
        <v>74.510000000000005</v>
      </c>
      <c r="O36" s="87">
        <v>75.03</v>
      </c>
      <c r="P36" s="87">
        <v>75.459999999999994</v>
      </c>
      <c r="Q36" s="87">
        <v>76.239999999999995</v>
      </c>
      <c r="R36" s="87">
        <v>76.47</v>
      </c>
      <c r="S36" s="89">
        <v>76.739999999999995</v>
      </c>
      <c r="T36" s="86">
        <v>2</v>
      </c>
      <c r="U36" s="89">
        <v>77.599999999999994</v>
      </c>
      <c r="V36" s="87">
        <v>77.61</v>
      </c>
      <c r="W36" s="87">
        <v>77.89</v>
      </c>
      <c r="X36" s="87">
        <v>78.41</v>
      </c>
      <c r="Y36" s="87">
        <v>78.37</v>
      </c>
      <c r="Z36" s="87">
        <v>79.680000000000007</v>
      </c>
      <c r="AA36" s="87">
        <v>79.59</v>
      </c>
      <c r="AB36" s="87">
        <v>80.38</v>
      </c>
      <c r="AC36" s="87">
        <v>80.209999999999994</v>
      </c>
      <c r="AD36" s="87">
        <v>79.400000000000006</v>
      </c>
      <c r="AE36" s="87">
        <v>79.849999999999994</v>
      </c>
      <c r="AF36" s="87">
        <v>80.180000000000007</v>
      </c>
      <c r="AG36" s="87">
        <v>80.75</v>
      </c>
      <c r="AH36" s="87">
        <v>80.7</v>
      </c>
      <c r="AI36" s="87">
        <v>80.709999999999994</v>
      </c>
      <c r="AJ36" s="87">
        <v>81.36</v>
      </c>
      <c r="AK36" s="87">
        <v>81.569999999999993</v>
      </c>
      <c r="AL36" s="86">
        <v>2</v>
      </c>
      <c r="AM36" s="87">
        <v>81.900000000000006</v>
      </c>
      <c r="AN36" s="87">
        <v>82.08</v>
      </c>
      <c r="AO36" s="87">
        <v>82.58</v>
      </c>
      <c r="AP36" s="87">
        <v>82.25</v>
      </c>
      <c r="AQ36" s="89">
        <v>83.11</v>
      </c>
      <c r="AR36" s="89">
        <v>83.35</v>
      </c>
      <c r="AS36" s="93">
        <v>83.71</v>
      </c>
      <c r="AT36" s="93">
        <v>83.42</v>
      </c>
      <c r="AU36" s="93">
        <v>83.87</v>
      </c>
      <c r="AV36" s="94">
        <v>84.03</v>
      </c>
      <c r="AW36" s="94">
        <v>83.89</v>
      </c>
      <c r="AX36" s="93">
        <v>84.27</v>
      </c>
      <c r="AY36" s="93">
        <v>84.13</v>
      </c>
      <c r="AZ36" s="93">
        <v>84.11</v>
      </c>
      <c r="BA36" s="93">
        <v>84.35</v>
      </c>
      <c r="BB36" s="93">
        <v>84.29</v>
      </c>
      <c r="BC36" s="93">
        <v>84.13</v>
      </c>
      <c r="BF36" s="98"/>
    </row>
    <row r="37" spans="1:58" ht="14.25">
      <c r="A37" s="86">
        <v>3</v>
      </c>
      <c r="B37" s="87">
        <v>53.98</v>
      </c>
      <c r="C37" s="87">
        <v>54.55</v>
      </c>
      <c r="D37" s="87">
        <v>60.7</v>
      </c>
      <c r="E37" s="88">
        <v>3</v>
      </c>
      <c r="F37" s="87" t="s">
        <v>39</v>
      </c>
      <c r="G37" s="87">
        <v>62.48</v>
      </c>
      <c r="H37" s="87">
        <v>67.53</v>
      </c>
      <c r="I37" s="87">
        <v>69.569999999999993</v>
      </c>
      <c r="J37" s="87">
        <v>71.17</v>
      </c>
      <c r="K37" s="87">
        <v>72.34</v>
      </c>
      <c r="L37" s="87">
        <v>72.930000000000007</v>
      </c>
      <c r="M37" s="87">
        <v>73.78</v>
      </c>
      <c r="N37" s="87">
        <v>73.59</v>
      </c>
      <c r="O37" s="87">
        <v>74.09</v>
      </c>
      <c r="P37" s="87">
        <v>74.53</v>
      </c>
      <c r="Q37" s="87">
        <v>75.3</v>
      </c>
      <c r="R37" s="87">
        <v>75.53</v>
      </c>
      <c r="S37" s="89">
        <v>75.790000000000006</v>
      </c>
      <c r="T37" s="86">
        <v>3</v>
      </c>
      <c r="U37" s="89">
        <v>76.64</v>
      </c>
      <c r="V37" s="87">
        <v>76.66</v>
      </c>
      <c r="W37" s="87">
        <v>76.94</v>
      </c>
      <c r="X37" s="87">
        <v>77.45</v>
      </c>
      <c r="Y37" s="87">
        <v>77.42</v>
      </c>
      <c r="Z37" s="87">
        <v>78.709999999999994</v>
      </c>
      <c r="AA37" s="87">
        <v>78.64</v>
      </c>
      <c r="AB37" s="87">
        <v>79.41</v>
      </c>
      <c r="AC37" s="87">
        <v>79.25</v>
      </c>
      <c r="AD37" s="87">
        <v>78.42</v>
      </c>
      <c r="AE37" s="87">
        <v>78.88</v>
      </c>
      <c r="AF37" s="87">
        <v>79.209999999999994</v>
      </c>
      <c r="AG37" s="87">
        <v>79.790000000000006</v>
      </c>
      <c r="AH37" s="87">
        <v>79.72</v>
      </c>
      <c r="AI37" s="87">
        <v>79.739999999999995</v>
      </c>
      <c r="AJ37" s="87">
        <v>80.42</v>
      </c>
      <c r="AK37" s="87">
        <v>80.58</v>
      </c>
      <c r="AL37" s="86">
        <v>3</v>
      </c>
      <c r="AM37" s="87">
        <v>80.930000000000007</v>
      </c>
      <c r="AN37" s="87">
        <v>81.12</v>
      </c>
      <c r="AO37" s="87">
        <v>81.62</v>
      </c>
      <c r="AP37" s="87">
        <v>81.27</v>
      </c>
      <c r="AQ37" s="89">
        <v>82.12</v>
      </c>
      <c r="AR37" s="89">
        <v>82.37</v>
      </c>
      <c r="AS37" s="93">
        <v>82.76</v>
      </c>
      <c r="AT37" s="93">
        <v>82.43</v>
      </c>
      <c r="AU37" s="93">
        <v>82.88</v>
      </c>
      <c r="AV37" s="94">
        <v>83.05</v>
      </c>
      <c r="AW37" s="94">
        <v>82.9</v>
      </c>
      <c r="AX37" s="93">
        <v>83.3</v>
      </c>
      <c r="AY37" s="93">
        <v>83.14</v>
      </c>
      <c r="AZ37" s="93">
        <v>83.12</v>
      </c>
      <c r="BA37" s="93">
        <v>83.35</v>
      </c>
      <c r="BB37" s="93">
        <v>83.3</v>
      </c>
      <c r="BC37" s="93">
        <v>83.16</v>
      </c>
      <c r="BF37" s="98"/>
    </row>
    <row r="38" spans="1:58" ht="14.25">
      <c r="A38" s="86">
        <v>4</v>
      </c>
      <c r="B38" s="87">
        <v>53.62</v>
      </c>
      <c r="C38" s="87">
        <v>54.11</v>
      </c>
      <c r="D38" s="87">
        <v>60.21</v>
      </c>
      <c r="E38" s="88">
        <v>4</v>
      </c>
      <c r="F38" s="87" t="s">
        <v>39</v>
      </c>
      <c r="G38" s="87">
        <v>61.79</v>
      </c>
      <c r="H38" s="87">
        <v>66.73</v>
      </c>
      <c r="I38" s="87">
        <v>68.709999999999994</v>
      </c>
      <c r="J38" s="87">
        <v>70.239999999999995</v>
      </c>
      <c r="K38" s="87">
        <v>71.39</v>
      </c>
      <c r="L38" s="87">
        <v>71.989999999999995</v>
      </c>
      <c r="M38" s="87">
        <v>72.84</v>
      </c>
      <c r="N38" s="87">
        <v>72.63</v>
      </c>
      <c r="O38" s="87">
        <v>73.14</v>
      </c>
      <c r="P38" s="87">
        <v>73.56</v>
      </c>
      <c r="Q38" s="87">
        <v>74.34</v>
      </c>
      <c r="R38" s="87">
        <v>74.569999999999993</v>
      </c>
      <c r="S38" s="89">
        <v>74.83</v>
      </c>
      <c r="T38" s="86">
        <v>4</v>
      </c>
      <c r="U38" s="89">
        <v>75.66</v>
      </c>
      <c r="V38" s="87">
        <v>75.7</v>
      </c>
      <c r="W38" s="87">
        <v>75.97</v>
      </c>
      <c r="X38" s="87">
        <v>76.48</v>
      </c>
      <c r="Y38" s="87">
        <v>76.45</v>
      </c>
      <c r="Z38" s="87">
        <v>77.739999999999995</v>
      </c>
      <c r="AA38" s="87">
        <v>77.66</v>
      </c>
      <c r="AB38" s="87">
        <v>78.44</v>
      </c>
      <c r="AC38" s="87">
        <v>78.290000000000006</v>
      </c>
      <c r="AD38" s="87">
        <v>77.44</v>
      </c>
      <c r="AE38" s="87">
        <v>77.91</v>
      </c>
      <c r="AF38" s="87">
        <v>78.239999999999995</v>
      </c>
      <c r="AG38" s="87">
        <v>78.8</v>
      </c>
      <c r="AH38" s="87">
        <v>78.73</v>
      </c>
      <c r="AI38" s="87">
        <v>78.760000000000005</v>
      </c>
      <c r="AJ38" s="87">
        <v>79.45</v>
      </c>
      <c r="AK38" s="87">
        <v>79.599999999999994</v>
      </c>
      <c r="AL38" s="86">
        <v>4</v>
      </c>
      <c r="AM38" s="87">
        <v>79.95</v>
      </c>
      <c r="AN38" s="87">
        <v>80.14</v>
      </c>
      <c r="AO38" s="87">
        <v>80.650000000000006</v>
      </c>
      <c r="AP38" s="87">
        <v>80.290000000000006</v>
      </c>
      <c r="AQ38" s="89">
        <v>81.14</v>
      </c>
      <c r="AR38" s="89">
        <v>81.37</v>
      </c>
      <c r="AS38" s="93">
        <v>81.78</v>
      </c>
      <c r="AT38" s="93">
        <v>81.430000000000007</v>
      </c>
      <c r="AU38" s="93">
        <v>81.89</v>
      </c>
      <c r="AV38" s="94">
        <v>82.06</v>
      </c>
      <c r="AW38" s="94">
        <v>81.92</v>
      </c>
      <c r="AX38" s="93">
        <v>82.32</v>
      </c>
      <c r="AY38" s="93">
        <v>82.15</v>
      </c>
      <c r="AZ38" s="93">
        <v>82.12</v>
      </c>
      <c r="BA38" s="93">
        <v>82.38</v>
      </c>
      <c r="BB38" s="93">
        <v>82.31</v>
      </c>
      <c r="BC38" s="93">
        <v>82.18</v>
      </c>
      <c r="BF38" s="98"/>
    </row>
    <row r="39" spans="1:58">
      <c r="A39" s="86">
        <v>5</v>
      </c>
      <c r="B39" s="87">
        <v>53.05</v>
      </c>
      <c r="C39" s="87">
        <v>53.5</v>
      </c>
      <c r="D39" s="87">
        <v>59.53</v>
      </c>
      <c r="E39" s="88">
        <v>5</v>
      </c>
      <c r="F39" s="87">
        <v>59.67</v>
      </c>
      <c r="G39" s="87">
        <v>60.98</v>
      </c>
      <c r="H39" s="87">
        <v>65.87</v>
      </c>
      <c r="I39" s="87">
        <v>67.83</v>
      </c>
      <c r="J39" s="87">
        <v>69.3</v>
      </c>
      <c r="K39" s="87">
        <v>70.430000000000007</v>
      </c>
      <c r="L39" s="87">
        <v>71.03</v>
      </c>
      <c r="M39" s="87">
        <v>71.88</v>
      </c>
      <c r="N39" s="87">
        <v>71.66</v>
      </c>
      <c r="O39" s="87">
        <v>72.19</v>
      </c>
      <c r="P39" s="87">
        <v>72.599999999999994</v>
      </c>
      <c r="Q39" s="87">
        <v>73.37</v>
      </c>
      <c r="R39" s="87">
        <v>73.59</v>
      </c>
      <c r="S39" s="89">
        <v>73.86</v>
      </c>
      <c r="T39" s="86">
        <v>5</v>
      </c>
      <c r="U39" s="89">
        <v>74.7</v>
      </c>
      <c r="V39" s="87">
        <v>74.72</v>
      </c>
      <c r="W39" s="87">
        <v>75</v>
      </c>
      <c r="X39" s="87">
        <v>75.5</v>
      </c>
      <c r="Y39" s="87">
        <v>75.47</v>
      </c>
      <c r="Z39" s="87">
        <v>76.760000000000005</v>
      </c>
      <c r="AA39" s="87">
        <v>76.69</v>
      </c>
      <c r="AB39" s="87">
        <v>77.45</v>
      </c>
      <c r="AC39" s="87">
        <v>77.31</v>
      </c>
      <c r="AD39" s="87">
        <v>76.459999999999994</v>
      </c>
      <c r="AE39" s="87">
        <v>76.930000000000007</v>
      </c>
      <c r="AF39" s="87">
        <v>77.25</v>
      </c>
      <c r="AG39" s="87">
        <v>77.81</v>
      </c>
      <c r="AH39" s="87">
        <v>77.760000000000005</v>
      </c>
      <c r="AI39" s="87">
        <v>77.78</v>
      </c>
      <c r="AJ39" s="87">
        <v>78.459999999999994</v>
      </c>
      <c r="AK39" s="87">
        <v>78.61</v>
      </c>
      <c r="AL39" s="86">
        <v>5</v>
      </c>
      <c r="AM39" s="87">
        <v>78.959999999999994</v>
      </c>
      <c r="AN39" s="87">
        <v>79.16</v>
      </c>
      <c r="AO39" s="87">
        <v>79.67</v>
      </c>
      <c r="AP39" s="87">
        <v>79.3</v>
      </c>
      <c r="AQ39" s="89">
        <v>80.17</v>
      </c>
      <c r="AR39" s="89">
        <v>80.38</v>
      </c>
      <c r="AS39" s="91">
        <v>80.790000000000006</v>
      </c>
      <c r="AT39" s="91">
        <v>80.45</v>
      </c>
      <c r="AU39" s="91">
        <v>80.91</v>
      </c>
      <c r="AV39" s="92">
        <v>81.069999999999993</v>
      </c>
      <c r="AW39" s="92">
        <v>80.94</v>
      </c>
      <c r="AX39" s="91">
        <v>81.33</v>
      </c>
      <c r="AY39" s="91">
        <v>81.150000000000006</v>
      </c>
      <c r="AZ39" s="91">
        <v>81.14</v>
      </c>
      <c r="BA39" s="91">
        <v>81.41</v>
      </c>
      <c r="BB39" s="91">
        <v>81.33</v>
      </c>
      <c r="BC39" s="91">
        <v>81.19</v>
      </c>
    </row>
    <row r="40" spans="1:58">
      <c r="A40" s="86">
        <v>12</v>
      </c>
      <c r="B40" s="87">
        <v>47.44</v>
      </c>
      <c r="C40" s="87">
        <v>47.94</v>
      </c>
      <c r="D40" s="87">
        <v>53.04</v>
      </c>
      <c r="E40" s="88">
        <v>10</v>
      </c>
      <c r="F40" s="87">
        <v>55.29</v>
      </c>
      <c r="G40" s="87">
        <v>56.5</v>
      </c>
      <c r="H40" s="87">
        <v>61.17</v>
      </c>
      <c r="I40" s="87">
        <v>63.06</v>
      </c>
      <c r="J40" s="87">
        <v>64.47</v>
      </c>
      <c r="K40" s="87">
        <v>65.55</v>
      </c>
      <c r="L40" s="87">
        <v>66.14</v>
      </c>
      <c r="M40" s="87">
        <v>67.010000000000005</v>
      </c>
      <c r="N40" s="87">
        <v>66.819999999999993</v>
      </c>
      <c r="O40" s="87">
        <v>67.3</v>
      </c>
      <c r="P40" s="87">
        <v>67.709999999999994</v>
      </c>
      <c r="Q40" s="87">
        <v>68.47</v>
      </c>
      <c r="R40" s="87">
        <v>68.7</v>
      </c>
      <c r="S40" s="89">
        <v>68.94</v>
      </c>
      <c r="T40" s="86">
        <v>10</v>
      </c>
      <c r="U40" s="89">
        <v>69.790000000000006</v>
      </c>
      <c r="V40" s="87">
        <v>69.819999999999993</v>
      </c>
      <c r="W40" s="87">
        <v>70.069999999999993</v>
      </c>
      <c r="X40" s="87">
        <v>70.56</v>
      </c>
      <c r="Y40" s="87">
        <v>70.55</v>
      </c>
      <c r="Z40" s="87">
        <v>71.81</v>
      </c>
      <c r="AA40" s="87">
        <v>71.75</v>
      </c>
      <c r="AB40" s="87">
        <v>72.53</v>
      </c>
      <c r="AC40" s="87">
        <v>72.37</v>
      </c>
      <c r="AD40" s="87">
        <v>71.510000000000005</v>
      </c>
      <c r="AE40" s="87">
        <v>72.010000000000005</v>
      </c>
      <c r="AF40" s="87">
        <v>72.31</v>
      </c>
      <c r="AG40" s="87">
        <v>72.87</v>
      </c>
      <c r="AH40" s="87">
        <v>72.819999999999993</v>
      </c>
      <c r="AI40" s="87">
        <v>72.89</v>
      </c>
      <c r="AJ40" s="87">
        <v>73.53</v>
      </c>
      <c r="AK40" s="87">
        <v>73.680000000000007</v>
      </c>
      <c r="AL40" s="86">
        <v>10</v>
      </c>
      <c r="AM40" s="87">
        <v>74.010000000000005</v>
      </c>
      <c r="AN40" s="87">
        <v>74.23</v>
      </c>
      <c r="AO40" s="87">
        <v>74.72</v>
      </c>
      <c r="AP40" s="87">
        <v>74.349999999999994</v>
      </c>
      <c r="AQ40" s="89">
        <v>75.22</v>
      </c>
      <c r="AR40" s="89">
        <v>75.430000000000007</v>
      </c>
      <c r="AS40" s="91">
        <v>75.83</v>
      </c>
      <c r="AT40" s="91">
        <v>75.489999999999995</v>
      </c>
      <c r="AU40" s="91">
        <v>75.94</v>
      </c>
      <c r="AV40" s="92">
        <v>76.12</v>
      </c>
      <c r="AW40" s="92">
        <v>75.97</v>
      </c>
      <c r="AX40" s="91">
        <v>76.349999999999994</v>
      </c>
      <c r="AY40" s="91">
        <v>76.209999999999994</v>
      </c>
      <c r="AZ40" s="91">
        <v>76.19</v>
      </c>
      <c r="BA40" s="91">
        <v>76.45</v>
      </c>
      <c r="BB40" s="91">
        <v>76.36</v>
      </c>
      <c r="BC40" s="91">
        <v>76.239999999999995</v>
      </c>
    </row>
    <row r="41" spans="1:58">
      <c r="A41" s="86">
        <v>17</v>
      </c>
      <c r="B41" s="87">
        <v>43.98</v>
      </c>
      <c r="C41" s="87">
        <v>44.46</v>
      </c>
      <c r="D41" s="87">
        <v>48.73</v>
      </c>
      <c r="E41" s="88">
        <v>15</v>
      </c>
      <c r="F41" s="87">
        <v>50.76</v>
      </c>
      <c r="G41" s="87">
        <v>51.87</v>
      </c>
      <c r="H41" s="87">
        <v>56.35</v>
      </c>
      <c r="I41" s="87">
        <v>58.21</v>
      </c>
      <c r="J41" s="87">
        <v>59.58</v>
      </c>
      <c r="K41" s="87">
        <v>60.63</v>
      </c>
      <c r="L41" s="87">
        <v>61.22</v>
      </c>
      <c r="M41" s="87">
        <v>62.07</v>
      </c>
      <c r="N41" s="87">
        <v>61.88</v>
      </c>
      <c r="O41" s="87">
        <v>62.37</v>
      </c>
      <c r="P41" s="87">
        <v>62.78</v>
      </c>
      <c r="Q41" s="87">
        <v>63.54</v>
      </c>
      <c r="R41" s="87">
        <v>63.75</v>
      </c>
      <c r="S41" s="89">
        <v>64</v>
      </c>
      <c r="T41" s="86">
        <v>15</v>
      </c>
      <c r="U41" s="89">
        <v>64.84</v>
      </c>
      <c r="V41" s="87">
        <v>64.88</v>
      </c>
      <c r="W41" s="87">
        <v>65.14</v>
      </c>
      <c r="X41" s="87">
        <v>65.63</v>
      </c>
      <c r="Y41" s="87">
        <v>65.59</v>
      </c>
      <c r="Z41" s="87">
        <v>66.87</v>
      </c>
      <c r="AA41" s="87">
        <v>66.8</v>
      </c>
      <c r="AB41" s="87">
        <v>67.58</v>
      </c>
      <c r="AC41" s="87">
        <v>67.400000000000006</v>
      </c>
      <c r="AD41" s="87">
        <v>66.55</v>
      </c>
      <c r="AE41" s="87">
        <v>67.05</v>
      </c>
      <c r="AF41" s="87">
        <v>67.349999999999994</v>
      </c>
      <c r="AG41" s="87">
        <v>67.92</v>
      </c>
      <c r="AH41" s="87">
        <v>67.91</v>
      </c>
      <c r="AI41" s="87">
        <v>67.94</v>
      </c>
      <c r="AJ41" s="87">
        <v>68.58</v>
      </c>
      <c r="AK41" s="87">
        <v>68.73</v>
      </c>
      <c r="AL41" s="86">
        <v>15</v>
      </c>
      <c r="AM41" s="87">
        <v>69.05</v>
      </c>
      <c r="AN41" s="87">
        <v>69.260000000000005</v>
      </c>
      <c r="AO41" s="87">
        <v>69.77</v>
      </c>
      <c r="AP41" s="87">
        <v>69.39</v>
      </c>
      <c r="AQ41" s="89">
        <v>70.25</v>
      </c>
      <c r="AR41" s="89">
        <v>70.47</v>
      </c>
      <c r="AS41" s="91">
        <v>70.89</v>
      </c>
      <c r="AT41" s="91">
        <v>70.52</v>
      </c>
      <c r="AU41" s="91">
        <v>70.959999999999994</v>
      </c>
      <c r="AV41" s="92">
        <v>71.13</v>
      </c>
      <c r="AW41" s="92">
        <v>71</v>
      </c>
      <c r="AX41" s="91">
        <v>71.37</v>
      </c>
      <c r="AY41" s="91">
        <v>71.23</v>
      </c>
      <c r="AZ41" s="91">
        <v>71.2</v>
      </c>
      <c r="BA41" s="91">
        <v>71.459999999999994</v>
      </c>
      <c r="BB41" s="91">
        <v>71.38</v>
      </c>
      <c r="BC41" s="91">
        <v>71.28</v>
      </c>
    </row>
    <row r="42" spans="1:58">
      <c r="A42" s="86">
        <v>22</v>
      </c>
      <c r="B42" s="87">
        <v>41.25</v>
      </c>
      <c r="C42" s="87">
        <v>41.63</v>
      </c>
      <c r="D42" s="87">
        <v>45.01</v>
      </c>
      <c r="E42" s="88">
        <v>20</v>
      </c>
      <c r="F42" s="87">
        <v>46.74</v>
      </c>
      <c r="G42" s="87">
        <v>47.65</v>
      </c>
      <c r="H42" s="87">
        <v>51.65</v>
      </c>
      <c r="I42" s="87">
        <v>53.47</v>
      </c>
      <c r="J42" s="87">
        <v>54.72</v>
      </c>
      <c r="K42" s="87">
        <v>55.76</v>
      </c>
      <c r="L42" s="87">
        <v>56.37</v>
      </c>
      <c r="M42" s="87">
        <v>57.22</v>
      </c>
      <c r="N42" s="87">
        <v>57.01</v>
      </c>
      <c r="O42" s="87">
        <v>57.47</v>
      </c>
      <c r="P42" s="87">
        <v>57.9</v>
      </c>
      <c r="Q42" s="87">
        <v>58.66</v>
      </c>
      <c r="R42" s="87">
        <v>58.84</v>
      </c>
      <c r="S42" s="89">
        <v>59.11</v>
      </c>
      <c r="T42" s="86">
        <v>20</v>
      </c>
      <c r="U42" s="89">
        <v>59.93</v>
      </c>
      <c r="V42" s="87">
        <v>59.99</v>
      </c>
      <c r="W42" s="87">
        <v>60.23</v>
      </c>
      <c r="X42" s="87">
        <v>60.74</v>
      </c>
      <c r="Y42" s="87">
        <v>60.7</v>
      </c>
      <c r="Z42" s="87">
        <v>62</v>
      </c>
      <c r="AA42" s="87">
        <v>61.89</v>
      </c>
      <c r="AB42" s="87">
        <v>62.67</v>
      </c>
      <c r="AC42" s="87">
        <v>62.48</v>
      </c>
      <c r="AD42" s="87">
        <v>61.67</v>
      </c>
      <c r="AE42" s="87">
        <v>62.13</v>
      </c>
      <c r="AF42" s="87">
        <v>62.44</v>
      </c>
      <c r="AG42" s="87">
        <v>62.99</v>
      </c>
      <c r="AH42" s="87">
        <v>63.01</v>
      </c>
      <c r="AI42" s="87">
        <v>63.02</v>
      </c>
      <c r="AJ42" s="87">
        <v>63.65</v>
      </c>
      <c r="AK42" s="87">
        <v>63.79</v>
      </c>
      <c r="AL42" s="86">
        <v>20</v>
      </c>
      <c r="AM42" s="87">
        <v>64.13</v>
      </c>
      <c r="AN42" s="87">
        <v>64.31</v>
      </c>
      <c r="AO42" s="87">
        <v>64.84</v>
      </c>
      <c r="AP42" s="87">
        <v>64.459999999999994</v>
      </c>
      <c r="AQ42" s="89">
        <v>65.34</v>
      </c>
      <c r="AR42" s="89">
        <v>65.53</v>
      </c>
      <c r="AS42" s="91">
        <v>65.95</v>
      </c>
      <c r="AT42" s="91">
        <v>65.59</v>
      </c>
      <c r="AU42" s="91">
        <v>66.010000000000005</v>
      </c>
      <c r="AV42" s="92">
        <v>66.180000000000007</v>
      </c>
      <c r="AW42" s="92">
        <v>66.08</v>
      </c>
      <c r="AX42" s="91">
        <v>66.430000000000007</v>
      </c>
      <c r="AY42" s="91">
        <v>66.290000000000006</v>
      </c>
      <c r="AZ42" s="91">
        <v>66.28</v>
      </c>
      <c r="BA42" s="91">
        <v>66.510000000000005</v>
      </c>
      <c r="BB42" s="91">
        <v>66.44</v>
      </c>
      <c r="BC42" s="91">
        <v>66.349999999999994</v>
      </c>
    </row>
    <row r="43" spans="1:58">
      <c r="A43" s="86">
        <v>27</v>
      </c>
      <c r="B43" s="87">
        <v>38.32</v>
      </c>
      <c r="C43" s="87">
        <v>38.68</v>
      </c>
      <c r="D43" s="87">
        <v>41.51</v>
      </c>
      <c r="E43" s="88">
        <v>25</v>
      </c>
      <c r="F43" s="87">
        <v>43.41</v>
      </c>
      <c r="G43" s="87">
        <v>43.91</v>
      </c>
      <c r="H43" s="87">
        <v>47.13</v>
      </c>
      <c r="I43" s="87">
        <v>48.82</v>
      </c>
      <c r="J43" s="87">
        <v>49.94</v>
      </c>
      <c r="K43" s="87">
        <v>50.96</v>
      </c>
      <c r="L43" s="87">
        <v>51.56</v>
      </c>
      <c r="M43" s="87">
        <v>52.4</v>
      </c>
      <c r="N43" s="87">
        <v>52.18</v>
      </c>
      <c r="O43" s="87">
        <v>52.63</v>
      </c>
      <c r="P43" s="87">
        <v>53.07</v>
      </c>
      <c r="Q43" s="87">
        <v>53.82</v>
      </c>
      <c r="R43" s="87">
        <v>53.98</v>
      </c>
      <c r="S43" s="89">
        <v>54.23</v>
      </c>
      <c r="T43" s="86">
        <v>25</v>
      </c>
      <c r="U43" s="89">
        <v>55.07</v>
      </c>
      <c r="V43" s="87">
        <v>55.1</v>
      </c>
      <c r="W43" s="87">
        <v>55.34</v>
      </c>
      <c r="X43" s="87">
        <v>55.86</v>
      </c>
      <c r="Y43" s="87">
        <v>55.85</v>
      </c>
      <c r="Z43" s="87">
        <v>57.11</v>
      </c>
      <c r="AA43" s="87">
        <v>57.02</v>
      </c>
      <c r="AB43" s="87">
        <v>57.79</v>
      </c>
      <c r="AC43" s="87">
        <v>57.59</v>
      </c>
      <c r="AD43" s="87">
        <v>56.78</v>
      </c>
      <c r="AE43" s="87">
        <v>57.24</v>
      </c>
      <c r="AF43" s="87">
        <v>57.55</v>
      </c>
      <c r="AG43" s="87">
        <v>58.08</v>
      </c>
      <c r="AH43" s="87">
        <v>58.12</v>
      </c>
      <c r="AI43" s="87">
        <v>58.12</v>
      </c>
      <c r="AJ43" s="87">
        <v>58.73</v>
      </c>
      <c r="AK43" s="87">
        <v>58.89</v>
      </c>
      <c r="AL43" s="86">
        <v>25</v>
      </c>
      <c r="AM43" s="87">
        <v>59.25</v>
      </c>
      <c r="AN43" s="87">
        <v>59.4</v>
      </c>
      <c r="AO43" s="87">
        <v>59.94</v>
      </c>
      <c r="AP43" s="87">
        <v>59.57</v>
      </c>
      <c r="AQ43" s="89">
        <v>60.44</v>
      </c>
      <c r="AR43" s="89">
        <v>60.65</v>
      </c>
      <c r="AS43" s="91">
        <v>61.03</v>
      </c>
      <c r="AT43" s="91">
        <v>60.68</v>
      </c>
      <c r="AU43" s="91">
        <v>61.13</v>
      </c>
      <c r="AV43" s="92">
        <v>61.28</v>
      </c>
      <c r="AW43" s="92">
        <v>61.19</v>
      </c>
      <c r="AX43" s="91">
        <v>61.53</v>
      </c>
      <c r="AY43" s="91">
        <v>61.42</v>
      </c>
      <c r="AZ43" s="91">
        <v>61.39</v>
      </c>
      <c r="BA43" s="91">
        <v>61.59</v>
      </c>
      <c r="BB43" s="91">
        <v>61.53</v>
      </c>
      <c r="BC43" s="91">
        <v>61.45</v>
      </c>
    </row>
    <row r="44" spans="1:58">
      <c r="A44" s="86">
        <v>32</v>
      </c>
      <c r="B44" s="87">
        <v>35.01</v>
      </c>
      <c r="C44" s="87">
        <v>35.340000000000003</v>
      </c>
      <c r="D44" s="87">
        <v>37.840000000000003</v>
      </c>
      <c r="E44" s="88">
        <v>30</v>
      </c>
      <c r="F44" s="87">
        <v>39.93</v>
      </c>
      <c r="G44" s="87">
        <v>40.17</v>
      </c>
      <c r="H44" s="87">
        <v>42.69</v>
      </c>
      <c r="I44" s="87">
        <v>44.15</v>
      </c>
      <c r="J44" s="87">
        <v>45.18</v>
      </c>
      <c r="K44" s="87">
        <v>46.15</v>
      </c>
      <c r="L44" s="87">
        <v>46.77</v>
      </c>
      <c r="M44" s="87">
        <v>47.58</v>
      </c>
      <c r="N44" s="87">
        <v>47.35</v>
      </c>
      <c r="O44" s="87">
        <v>47.8</v>
      </c>
      <c r="P44" s="87">
        <v>48.25</v>
      </c>
      <c r="Q44" s="87">
        <v>48.96</v>
      </c>
      <c r="R44" s="87">
        <v>49.15</v>
      </c>
      <c r="S44" s="89">
        <v>49.4</v>
      </c>
      <c r="T44" s="86">
        <v>30</v>
      </c>
      <c r="U44" s="89">
        <v>50.21</v>
      </c>
      <c r="V44" s="87">
        <v>50.24</v>
      </c>
      <c r="W44" s="87">
        <v>50.46</v>
      </c>
      <c r="X44" s="87">
        <v>50.99</v>
      </c>
      <c r="Y44" s="87">
        <v>50.97</v>
      </c>
      <c r="Z44" s="87">
        <v>52.22</v>
      </c>
      <c r="AA44" s="87">
        <v>52.14</v>
      </c>
      <c r="AB44" s="87">
        <v>52.9</v>
      </c>
      <c r="AC44" s="87">
        <v>52.67</v>
      </c>
      <c r="AD44" s="87">
        <v>51.91</v>
      </c>
      <c r="AE44" s="87">
        <v>52.36</v>
      </c>
      <c r="AF44" s="87">
        <v>52.65</v>
      </c>
      <c r="AG44" s="87">
        <v>53.19</v>
      </c>
      <c r="AH44" s="87">
        <v>53.21</v>
      </c>
      <c r="AI44" s="87">
        <v>53.21</v>
      </c>
      <c r="AJ44" s="87">
        <v>53.82</v>
      </c>
      <c r="AK44" s="87">
        <v>53.97</v>
      </c>
      <c r="AL44" s="86">
        <v>30</v>
      </c>
      <c r="AM44" s="87">
        <v>54.33</v>
      </c>
      <c r="AN44" s="87">
        <v>54.48</v>
      </c>
      <c r="AO44" s="87">
        <v>55.04</v>
      </c>
      <c r="AP44" s="87">
        <v>54.67</v>
      </c>
      <c r="AQ44" s="89">
        <v>55.55</v>
      </c>
      <c r="AR44" s="89">
        <v>55.74</v>
      </c>
      <c r="AS44" s="91">
        <v>56.14</v>
      </c>
      <c r="AT44" s="91">
        <v>55.77</v>
      </c>
      <c r="AU44" s="91">
        <v>56.22</v>
      </c>
      <c r="AV44" s="92">
        <v>56.4</v>
      </c>
      <c r="AW44" s="92">
        <v>56.3</v>
      </c>
      <c r="AX44" s="91">
        <v>56.63</v>
      </c>
      <c r="AY44" s="91">
        <v>56.53</v>
      </c>
      <c r="AZ44" s="91">
        <v>56.48</v>
      </c>
      <c r="BA44" s="91">
        <v>56.69</v>
      </c>
      <c r="BB44" s="91">
        <v>56.65</v>
      </c>
      <c r="BC44" s="91">
        <v>56.56</v>
      </c>
    </row>
    <row r="45" spans="1:58">
      <c r="A45" s="86">
        <v>37</v>
      </c>
      <c r="B45" s="87">
        <v>31.55</v>
      </c>
      <c r="C45" s="87">
        <v>31.87</v>
      </c>
      <c r="D45" s="87">
        <v>34.03</v>
      </c>
      <c r="E45" s="88">
        <v>35</v>
      </c>
      <c r="F45" s="87">
        <v>36.19</v>
      </c>
      <c r="G45" s="87">
        <v>36.32</v>
      </c>
      <c r="H45" s="87">
        <v>38.21</v>
      </c>
      <c r="I45" s="87">
        <v>39.51</v>
      </c>
      <c r="J45" s="87">
        <v>40.42</v>
      </c>
      <c r="K45" s="87">
        <v>41.38</v>
      </c>
      <c r="L45" s="87">
        <v>41.97</v>
      </c>
      <c r="M45" s="87">
        <v>42.77</v>
      </c>
      <c r="N45" s="87">
        <v>42.53</v>
      </c>
      <c r="O45" s="87">
        <v>42.96</v>
      </c>
      <c r="P45" s="87">
        <v>43.46</v>
      </c>
      <c r="Q45" s="87">
        <v>44.13</v>
      </c>
      <c r="R45" s="87">
        <v>44.33</v>
      </c>
      <c r="S45" s="89">
        <v>44.56</v>
      </c>
      <c r="T45" s="86">
        <v>35</v>
      </c>
      <c r="U45" s="89">
        <v>45.37</v>
      </c>
      <c r="V45" s="87">
        <v>45.39</v>
      </c>
      <c r="W45" s="87">
        <v>45.6</v>
      </c>
      <c r="X45" s="87">
        <v>46.15</v>
      </c>
      <c r="Y45" s="87">
        <v>46.12</v>
      </c>
      <c r="Z45" s="87">
        <v>47.36</v>
      </c>
      <c r="AA45" s="87">
        <v>47.29</v>
      </c>
      <c r="AB45" s="87">
        <v>48.04</v>
      </c>
      <c r="AC45" s="87">
        <v>47.81</v>
      </c>
      <c r="AD45" s="87">
        <v>47.02</v>
      </c>
      <c r="AE45" s="87">
        <v>47.48</v>
      </c>
      <c r="AF45" s="87">
        <v>47.77</v>
      </c>
      <c r="AG45" s="87">
        <v>48.31</v>
      </c>
      <c r="AH45" s="87">
        <v>48.31</v>
      </c>
      <c r="AI45" s="87">
        <v>48.36</v>
      </c>
      <c r="AJ45" s="87">
        <v>48.94</v>
      </c>
      <c r="AK45" s="87">
        <v>49.07</v>
      </c>
      <c r="AL45" s="86">
        <v>35</v>
      </c>
      <c r="AM45" s="87">
        <v>49.44</v>
      </c>
      <c r="AN45" s="87">
        <v>49.61</v>
      </c>
      <c r="AO45" s="87">
        <v>50.17</v>
      </c>
      <c r="AP45" s="87">
        <v>49.81</v>
      </c>
      <c r="AQ45" s="89">
        <v>50.67</v>
      </c>
      <c r="AR45" s="89">
        <v>50.86</v>
      </c>
      <c r="AS45" s="91">
        <v>51.28</v>
      </c>
      <c r="AT45" s="91">
        <v>50.91</v>
      </c>
      <c r="AU45" s="91">
        <v>51.34</v>
      </c>
      <c r="AV45" s="92">
        <v>51.53</v>
      </c>
      <c r="AW45" s="92">
        <v>51.47</v>
      </c>
      <c r="AX45" s="91">
        <v>51.73</v>
      </c>
      <c r="AY45" s="91">
        <v>51.67</v>
      </c>
      <c r="AZ45" s="91">
        <v>51.59</v>
      </c>
      <c r="BA45" s="91">
        <v>51.83</v>
      </c>
      <c r="BB45" s="91">
        <v>51.78</v>
      </c>
      <c r="BC45" s="91">
        <v>51.69</v>
      </c>
    </row>
    <row r="46" spans="1:58">
      <c r="A46" s="86">
        <v>42</v>
      </c>
      <c r="B46" s="87">
        <v>27.98</v>
      </c>
      <c r="C46" s="87">
        <v>28.31</v>
      </c>
      <c r="D46" s="87">
        <v>30.13</v>
      </c>
      <c r="E46" s="88">
        <v>40</v>
      </c>
      <c r="F46" s="87">
        <v>32.36</v>
      </c>
      <c r="G46" s="87">
        <v>32.35</v>
      </c>
      <c r="H46" s="87">
        <v>33.78</v>
      </c>
      <c r="I46" s="87">
        <v>34.950000000000003</v>
      </c>
      <c r="J46" s="87">
        <v>35.75</v>
      </c>
      <c r="K46" s="87">
        <v>36.630000000000003</v>
      </c>
      <c r="L46" s="87">
        <v>37.229999999999997</v>
      </c>
      <c r="M46" s="87">
        <v>38.020000000000003</v>
      </c>
      <c r="N46" s="87">
        <v>37.75</v>
      </c>
      <c r="O46" s="87">
        <v>38.19</v>
      </c>
      <c r="P46" s="87">
        <v>38.69</v>
      </c>
      <c r="Q46" s="87">
        <v>39.35</v>
      </c>
      <c r="R46" s="87">
        <v>39.520000000000003</v>
      </c>
      <c r="S46" s="89">
        <v>39.770000000000003</v>
      </c>
      <c r="T46" s="86">
        <v>40</v>
      </c>
      <c r="U46" s="89">
        <v>40.58</v>
      </c>
      <c r="V46" s="87">
        <v>40.6</v>
      </c>
      <c r="W46" s="87">
        <v>40.799999999999997</v>
      </c>
      <c r="X46" s="87">
        <v>41.34</v>
      </c>
      <c r="Y46" s="87">
        <v>41.33</v>
      </c>
      <c r="Z46" s="87">
        <v>42.55</v>
      </c>
      <c r="AA46" s="87">
        <v>42.48</v>
      </c>
      <c r="AB46" s="87">
        <v>43.21</v>
      </c>
      <c r="AC46" s="87">
        <v>42.97</v>
      </c>
      <c r="AD46" s="87">
        <v>42.19</v>
      </c>
      <c r="AE46" s="87">
        <v>42.67</v>
      </c>
      <c r="AF46" s="87">
        <v>42.93</v>
      </c>
      <c r="AG46" s="87">
        <v>43.48</v>
      </c>
      <c r="AH46" s="87">
        <v>43.48</v>
      </c>
      <c r="AI46" s="87">
        <v>43.51</v>
      </c>
      <c r="AJ46" s="87">
        <v>44.1</v>
      </c>
      <c r="AK46" s="87">
        <v>44.22</v>
      </c>
      <c r="AL46" s="86">
        <v>40</v>
      </c>
      <c r="AM46" s="87">
        <v>44.56</v>
      </c>
      <c r="AN46" s="87">
        <v>44.78</v>
      </c>
      <c r="AO46" s="87">
        <v>45.32</v>
      </c>
      <c r="AP46" s="87">
        <v>44.98</v>
      </c>
      <c r="AQ46" s="89">
        <v>45.81</v>
      </c>
      <c r="AR46" s="89">
        <v>46</v>
      </c>
      <c r="AS46" s="91">
        <v>46.45</v>
      </c>
      <c r="AT46" s="91">
        <v>46.06</v>
      </c>
      <c r="AU46" s="91">
        <v>46.51</v>
      </c>
      <c r="AV46" s="92">
        <v>46.71</v>
      </c>
      <c r="AW46" s="92">
        <v>46.62</v>
      </c>
      <c r="AX46" s="91">
        <v>46.87</v>
      </c>
      <c r="AY46" s="91">
        <v>46.87</v>
      </c>
      <c r="AZ46" s="91">
        <v>46.76</v>
      </c>
      <c r="BA46" s="91">
        <v>46.96</v>
      </c>
      <c r="BB46" s="91">
        <v>46.94</v>
      </c>
      <c r="BC46" s="91">
        <v>46.84</v>
      </c>
    </row>
    <row r="47" spans="1:58">
      <c r="A47" s="86">
        <v>47</v>
      </c>
      <c r="B47" s="87">
        <v>24.27</v>
      </c>
      <c r="C47" s="87">
        <v>24.62</v>
      </c>
      <c r="D47" s="87">
        <v>26.18</v>
      </c>
      <c r="E47" s="88">
        <v>45</v>
      </c>
      <c r="F47" s="87">
        <v>28.49</v>
      </c>
      <c r="G47" s="87">
        <v>28.37</v>
      </c>
      <c r="H47" s="87">
        <v>29.42</v>
      </c>
      <c r="I47" s="87">
        <v>30.41</v>
      </c>
      <c r="J47" s="87">
        <v>31.14</v>
      </c>
      <c r="K47" s="87">
        <v>31.98</v>
      </c>
      <c r="L47" s="87">
        <v>32.630000000000003</v>
      </c>
      <c r="M47" s="87">
        <v>33.35</v>
      </c>
      <c r="N47" s="87">
        <v>33.06</v>
      </c>
      <c r="O47" s="87">
        <v>33.49</v>
      </c>
      <c r="P47" s="87">
        <v>34</v>
      </c>
      <c r="Q47" s="87">
        <v>34.6</v>
      </c>
      <c r="R47" s="87">
        <v>34.79</v>
      </c>
      <c r="S47" s="89">
        <v>35.01</v>
      </c>
      <c r="T47" s="86">
        <v>45</v>
      </c>
      <c r="U47" s="89">
        <v>35.840000000000003</v>
      </c>
      <c r="V47" s="87">
        <v>35.85</v>
      </c>
      <c r="W47" s="87">
        <v>36.06</v>
      </c>
      <c r="X47" s="87">
        <v>36.6</v>
      </c>
      <c r="Y47" s="87">
        <v>36.590000000000003</v>
      </c>
      <c r="Z47" s="87">
        <v>37.81</v>
      </c>
      <c r="AA47" s="87">
        <v>37.729999999999997</v>
      </c>
      <c r="AB47" s="87">
        <v>38.479999999999997</v>
      </c>
      <c r="AC47" s="87">
        <v>38.229999999999997</v>
      </c>
      <c r="AD47" s="87">
        <v>37.43</v>
      </c>
      <c r="AE47" s="87">
        <v>37.9</v>
      </c>
      <c r="AF47" s="87">
        <v>38.14</v>
      </c>
      <c r="AG47" s="87">
        <v>38.700000000000003</v>
      </c>
      <c r="AH47" s="87">
        <v>38.71</v>
      </c>
      <c r="AI47" s="87">
        <v>38.74</v>
      </c>
      <c r="AJ47" s="87">
        <v>39.31</v>
      </c>
      <c r="AK47" s="87">
        <v>39.44</v>
      </c>
      <c r="AL47" s="86">
        <v>45</v>
      </c>
      <c r="AM47" s="87">
        <v>39.81</v>
      </c>
      <c r="AN47" s="87">
        <v>40</v>
      </c>
      <c r="AO47" s="87">
        <v>40.549999999999997</v>
      </c>
      <c r="AP47" s="87">
        <v>40.21</v>
      </c>
      <c r="AQ47" s="89">
        <v>41</v>
      </c>
      <c r="AR47" s="89">
        <v>41.21</v>
      </c>
      <c r="AS47" s="91">
        <v>41.68</v>
      </c>
      <c r="AT47" s="91">
        <v>41.3</v>
      </c>
      <c r="AU47" s="91">
        <v>41.73</v>
      </c>
      <c r="AV47" s="92">
        <v>41.92</v>
      </c>
      <c r="AW47" s="92">
        <v>41.87</v>
      </c>
      <c r="AX47" s="91">
        <v>42.08</v>
      </c>
      <c r="AY47" s="91">
        <v>42.03</v>
      </c>
      <c r="AZ47" s="91">
        <v>42.01</v>
      </c>
      <c r="BA47" s="91">
        <v>42.17</v>
      </c>
      <c r="BB47" s="91">
        <v>42.15</v>
      </c>
      <c r="BC47" s="91">
        <v>42.05</v>
      </c>
    </row>
    <row r="48" spans="1:58">
      <c r="A48" s="86">
        <v>52</v>
      </c>
      <c r="B48" s="87">
        <v>20.63</v>
      </c>
      <c r="C48" s="87">
        <v>20.92</v>
      </c>
      <c r="D48" s="87">
        <v>22.32</v>
      </c>
      <c r="E48" s="88">
        <v>50</v>
      </c>
      <c r="F48" s="87">
        <v>24.68</v>
      </c>
      <c r="G48" s="87">
        <v>24.38</v>
      </c>
      <c r="H48" s="87">
        <v>25.18</v>
      </c>
      <c r="I48" s="87">
        <v>26.09</v>
      </c>
      <c r="J48" s="87">
        <v>26.69</v>
      </c>
      <c r="K48" s="87">
        <v>27.5</v>
      </c>
      <c r="L48" s="87">
        <v>28.07</v>
      </c>
      <c r="M48" s="87">
        <v>28.77</v>
      </c>
      <c r="N48" s="87">
        <v>28.47</v>
      </c>
      <c r="O48" s="87">
        <v>28.87</v>
      </c>
      <c r="P48" s="87">
        <v>29.42</v>
      </c>
      <c r="Q48" s="87">
        <v>30</v>
      </c>
      <c r="R48" s="87">
        <v>30.15</v>
      </c>
      <c r="S48" s="89">
        <v>30.37</v>
      </c>
      <c r="T48" s="86">
        <v>50</v>
      </c>
      <c r="U48" s="89">
        <v>31.21</v>
      </c>
      <c r="V48" s="87">
        <v>31.23</v>
      </c>
      <c r="W48" s="87">
        <v>31.4</v>
      </c>
      <c r="X48" s="87">
        <v>31.94</v>
      </c>
      <c r="Y48" s="87">
        <v>31.92</v>
      </c>
      <c r="Z48" s="87">
        <v>33.17</v>
      </c>
      <c r="AA48" s="87">
        <v>33.090000000000003</v>
      </c>
      <c r="AB48" s="87">
        <v>33.78</v>
      </c>
      <c r="AC48" s="87">
        <v>33.57</v>
      </c>
      <c r="AD48" s="87">
        <v>32.76</v>
      </c>
      <c r="AE48" s="87">
        <v>33.200000000000003</v>
      </c>
      <c r="AF48" s="87">
        <v>33.450000000000003</v>
      </c>
      <c r="AG48" s="87">
        <v>34.020000000000003</v>
      </c>
      <c r="AH48" s="87">
        <v>34.020000000000003</v>
      </c>
      <c r="AI48" s="87">
        <v>34.090000000000003</v>
      </c>
      <c r="AJ48" s="87">
        <v>34.61</v>
      </c>
      <c r="AK48" s="87">
        <v>34.76</v>
      </c>
      <c r="AL48" s="86">
        <v>50</v>
      </c>
      <c r="AM48" s="87">
        <v>35.11</v>
      </c>
      <c r="AN48" s="87">
        <v>35.29</v>
      </c>
      <c r="AO48" s="87">
        <v>35.85</v>
      </c>
      <c r="AP48" s="87">
        <v>35.56</v>
      </c>
      <c r="AQ48" s="89">
        <v>36.31</v>
      </c>
      <c r="AR48" s="89">
        <v>36.51</v>
      </c>
      <c r="AS48" s="91">
        <v>37.01</v>
      </c>
      <c r="AT48" s="91">
        <v>36.61</v>
      </c>
      <c r="AU48" s="91">
        <v>37.03</v>
      </c>
      <c r="AV48" s="92">
        <v>37.159999999999997</v>
      </c>
      <c r="AW48" s="92">
        <v>37.17</v>
      </c>
      <c r="AX48" s="91">
        <v>37.369999999999997</v>
      </c>
      <c r="AY48" s="91">
        <v>37.33</v>
      </c>
      <c r="AZ48" s="91">
        <v>37.28</v>
      </c>
      <c r="BA48" s="91">
        <v>37.46</v>
      </c>
      <c r="BB48" s="91">
        <v>37.47</v>
      </c>
      <c r="BC48" s="91">
        <v>37.32</v>
      </c>
    </row>
    <row r="49" spans="1:55">
      <c r="A49" s="86">
        <v>57</v>
      </c>
      <c r="B49" s="87">
        <v>17.09</v>
      </c>
      <c r="C49" s="87">
        <v>17.41</v>
      </c>
      <c r="D49" s="87">
        <v>19.27</v>
      </c>
      <c r="E49" s="88">
        <v>55</v>
      </c>
      <c r="F49" s="87">
        <v>20.96</v>
      </c>
      <c r="G49" s="87">
        <v>20.59</v>
      </c>
      <c r="H49" s="87">
        <v>21.13</v>
      </c>
      <c r="I49" s="87">
        <v>21.9</v>
      </c>
      <c r="J49" s="87">
        <v>22.42</v>
      </c>
      <c r="K49" s="87">
        <v>23.19</v>
      </c>
      <c r="L49" s="87">
        <v>23.7</v>
      </c>
      <c r="M49" s="87">
        <v>24.34</v>
      </c>
      <c r="N49" s="87">
        <v>24.02</v>
      </c>
      <c r="O49" s="87">
        <v>24.4</v>
      </c>
      <c r="P49" s="87">
        <v>24.94</v>
      </c>
      <c r="Q49" s="87">
        <v>25.53</v>
      </c>
      <c r="R49" s="87">
        <v>25.66</v>
      </c>
      <c r="S49" s="89">
        <v>25.87</v>
      </c>
      <c r="T49" s="86">
        <v>55</v>
      </c>
      <c r="U49" s="89">
        <v>26.71</v>
      </c>
      <c r="V49" s="87">
        <v>26.72</v>
      </c>
      <c r="W49" s="87">
        <v>26.88</v>
      </c>
      <c r="X49" s="87">
        <v>27.38</v>
      </c>
      <c r="Y49" s="87">
        <v>27.37</v>
      </c>
      <c r="Z49" s="87">
        <v>28.64</v>
      </c>
      <c r="AA49" s="87">
        <v>28.55</v>
      </c>
      <c r="AB49" s="87">
        <v>29.21</v>
      </c>
      <c r="AC49" s="87">
        <v>28.99</v>
      </c>
      <c r="AD49" s="87">
        <v>28.17</v>
      </c>
      <c r="AE49" s="87">
        <v>28.61</v>
      </c>
      <c r="AF49" s="87">
        <v>28.82</v>
      </c>
      <c r="AG49" s="87">
        <v>29.5</v>
      </c>
      <c r="AH49" s="87">
        <v>29.41</v>
      </c>
      <c r="AI49" s="87">
        <v>29.51</v>
      </c>
      <c r="AJ49" s="87">
        <v>30.04</v>
      </c>
      <c r="AK49" s="87">
        <v>30.19</v>
      </c>
      <c r="AL49" s="86">
        <v>55</v>
      </c>
      <c r="AM49" s="87">
        <v>30.54</v>
      </c>
      <c r="AN49" s="87">
        <v>30.69</v>
      </c>
      <c r="AO49" s="87">
        <v>31.26</v>
      </c>
      <c r="AP49" s="87">
        <v>30.96</v>
      </c>
      <c r="AQ49" s="89">
        <v>31.74</v>
      </c>
      <c r="AR49" s="89">
        <v>31.93</v>
      </c>
      <c r="AS49" s="91">
        <v>32.39</v>
      </c>
      <c r="AT49" s="91">
        <v>32</v>
      </c>
      <c r="AU49" s="91">
        <v>32.43</v>
      </c>
      <c r="AV49" s="92">
        <v>32.58</v>
      </c>
      <c r="AW49" s="92">
        <v>32.58</v>
      </c>
      <c r="AX49" s="91">
        <v>32.770000000000003</v>
      </c>
      <c r="AY49" s="91">
        <v>32.71</v>
      </c>
      <c r="AZ49" s="91">
        <v>32.67</v>
      </c>
      <c r="BA49" s="91">
        <v>32.869999999999997</v>
      </c>
      <c r="BB49" s="91">
        <v>32.83</v>
      </c>
      <c r="BC49" s="91">
        <v>32.68</v>
      </c>
    </row>
    <row r="50" spans="1:55">
      <c r="A50" s="86">
        <v>62</v>
      </c>
      <c r="B50" s="87">
        <v>13.77</v>
      </c>
      <c r="C50" s="87">
        <v>14.1</v>
      </c>
      <c r="D50" s="87">
        <v>15.27</v>
      </c>
      <c r="E50" s="88">
        <v>60</v>
      </c>
      <c r="F50" s="87">
        <v>17.46</v>
      </c>
      <c r="G50" s="87">
        <v>17</v>
      </c>
      <c r="H50" s="87">
        <v>17.239999999999998</v>
      </c>
      <c r="I50" s="87">
        <v>17.940000000000001</v>
      </c>
      <c r="J50" s="87">
        <v>18.3</v>
      </c>
      <c r="K50" s="87">
        <v>19.04</v>
      </c>
      <c r="L50" s="87">
        <v>19.54</v>
      </c>
      <c r="M50" s="87">
        <v>20.12</v>
      </c>
      <c r="N50" s="87">
        <v>19.8</v>
      </c>
      <c r="O50" s="87">
        <v>20.149999999999999</v>
      </c>
      <c r="P50" s="87">
        <v>20.66</v>
      </c>
      <c r="Q50" s="87">
        <v>21.24</v>
      </c>
      <c r="R50" s="87">
        <v>21.31</v>
      </c>
      <c r="S50" s="89">
        <v>21.46</v>
      </c>
      <c r="T50" s="86">
        <v>60</v>
      </c>
      <c r="U50" s="89">
        <v>22.34</v>
      </c>
      <c r="V50" s="87">
        <v>22.33</v>
      </c>
      <c r="W50" s="87">
        <v>22.51</v>
      </c>
      <c r="X50" s="87">
        <v>22.99</v>
      </c>
      <c r="Y50" s="87">
        <v>22.91</v>
      </c>
      <c r="Z50" s="87">
        <v>24.22</v>
      </c>
      <c r="AA50" s="87">
        <v>24.11</v>
      </c>
      <c r="AB50" s="87">
        <v>24.73</v>
      </c>
      <c r="AC50" s="87">
        <v>24.51</v>
      </c>
      <c r="AD50" s="87">
        <v>23.67</v>
      </c>
      <c r="AE50" s="87">
        <v>24.1</v>
      </c>
      <c r="AF50" s="87">
        <v>24.35</v>
      </c>
      <c r="AG50" s="87">
        <v>24.98</v>
      </c>
      <c r="AH50" s="87">
        <v>24.88</v>
      </c>
      <c r="AI50" s="87">
        <v>25</v>
      </c>
      <c r="AJ50" s="87">
        <v>25.51</v>
      </c>
      <c r="AK50" s="87">
        <v>25.65</v>
      </c>
      <c r="AL50" s="86">
        <v>60</v>
      </c>
      <c r="AM50" s="87">
        <v>26.03</v>
      </c>
      <c r="AN50" s="87">
        <v>26.22</v>
      </c>
      <c r="AO50" s="87">
        <v>26.76</v>
      </c>
      <c r="AP50" s="87">
        <v>26.46</v>
      </c>
      <c r="AQ50" s="89">
        <v>27.23</v>
      </c>
      <c r="AR50" s="89">
        <v>27.41</v>
      </c>
      <c r="AS50" s="91">
        <v>27.88</v>
      </c>
      <c r="AT50" s="91">
        <v>27.47</v>
      </c>
      <c r="AU50" s="91">
        <v>27.94</v>
      </c>
      <c r="AV50" s="92">
        <v>28.06</v>
      </c>
      <c r="AW50" s="92">
        <v>28.04</v>
      </c>
      <c r="AX50" s="91">
        <v>28.24</v>
      </c>
      <c r="AY50" s="91">
        <v>28.18</v>
      </c>
      <c r="AZ50" s="91">
        <v>28.11</v>
      </c>
      <c r="BA50" s="91">
        <v>28.33</v>
      </c>
      <c r="BB50" s="91">
        <v>28.3</v>
      </c>
      <c r="BC50" s="91">
        <v>28.12</v>
      </c>
    </row>
    <row r="51" spans="1:55">
      <c r="A51" s="86">
        <v>67</v>
      </c>
      <c r="B51" s="87">
        <v>10.8</v>
      </c>
      <c r="C51" s="87">
        <v>11.06</v>
      </c>
      <c r="D51" s="87">
        <v>12.17</v>
      </c>
      <c r="E51" s="88">
        <v>65</v>
      </c>
      <c r="F51" s="87">
        <v>14.15</v>
      </c>
      <c r="G51" s="87">
        <v>13.67</v>
      </c>
      <c r="H51" s="87">
        <v>13.64</v>
      </c>
      <c r="I51" s="87">
        <v>14.17</v>
      </c>
      <c r="J51" s="87">
        <v>14.47</v>
      </c>
      <c r="K51" s="87">
        <v>15.16</v>
      </c>
      <c r="L51" s="87">
        <v>15.58</v>
      </c>
      <c r="M51" s="87">
        <v>16.190000000000001</v>
      </c>
      <c r="N51" s="87">
        <v>15.82</v>
      </c>
      <c r="O51" s="87">
        <v>16.170000000000002</v>
      </c>
      <c r="P51" s="87">
        <v>16.59</v>
      </c>
      <c r="Q51" s="87">
        <v>17.149999999999999</v>
      </c>
      <c r="R51" s="87">
        <v>17.239999999999998</v>
      </c>
      <c r="S51" s="89">
        <v>17.34</v>
      </c>
      <c r="T51" s="86">
        <v>65</v>
      </c>
      <c r="U51" s="89">
        <v>18.21</v>
      </c>
      <c r="V51" s="87">
        <v>18.18</v>
      </c>
      <c r="W51" s="87">
        <v>18.32</v>
      </c>
      <c r="X51" s="87">
        <v>18.8</v>
      </c>
      <c r="Y51" s="87">
        <v>18.7</v>
      </c>
      <c r="Z51" s="87">
        <v>19.98</v>
      </c>
      <c r="AA51" s="87">
        <v>19.91</v>
      </c>
      <c r="AB51" s="87">
        <v>20.45</v>
      </c>
      <c r="AC51" s="87">
        <v>20.21</v>
      </c>
      <c r="AD51" s="87">
        <v>19.37</v>
      </c>
      <c r="AE51" s="87">
        <v>19.739999999999998</v>
      </c>
      <c r="AF51" s="87">
        <v>19.98</v>
      </c>
      <c r="AG51" s="87">
        <v>20.6</v>
      </c>
      <c r="AH51" s="87">
        <v>20.54</v>
      </c>
      <c r="AI51" s="87">
        <v>20.69</v>
      </c>
      <c r="AJ51" s="87">
        <v>21.13</v>
      </c>
      <c r="AK51" s="87">
        <v>21.29</v>
      </c>
      <c r="AL51" s="86">
        <v>65</v>
      </c>
      <c r="AM51" s="87">
        <v>21.67</v>
      </c>
      <c r="AN51" s="87">
        <v>21.84</v>
      </c>
      <c r="AO51" s="87">
        <v>22.34</v>
      </c>
      <c r="AP51" s="87">
        <v>22.05</v>
      </c>
      <c r="AQ51" s="89">
        <v>22.84</v>
      </c>
      <c r="AR51" s="89">
        <v>22.98</v>
      </c>
      <c r="AS51" s="91">
        <v>23.46</v>
      </c>
      <c r="AT51" s="91">
        <v>23.06</v>
      </c>
      <c r="AU51" s="91">
        <v>23.52</v>
      </c>
      <c r="AV51" s="92">
        <v>23.66</v>
      </c>
      <c r="AW51" s="92">
        <v>23.64</v>
      </c>
      <c r="AX51" s="91">
        <v>23.83</v>
      </c>
      <c r="AY51" s="91">
        <v>23.8</v>
      </c>
      <c r="AZ51" s="91">
        <v>23.68</v>
      </c>
      <c r="BA51" s="91">
        <v>23.92</v>
      </c>
      <c r="BB51" s="91">
        <v>23.88</v>
      </c>
      <c r="BC51" s="91">
        <v>23.66</v>
      </c>
    </row>
    <row r="52" spans="1:55">
      <c r="A52" s="86">
        <v>72</v>
      </c>
      <c r="B52" s="87">
        <v>8.2200000000000006</v>
      </c>
      <c r="C52" s="87">
        <v>8.43</v>
      </c>
      <c r="D52" s="87">
        <v>9.31</v>
      </c>
      <c r="E52" s="88">
        <v>70</v>
      </c>
      <c r="F52" s="87">
        <v>11.24</v>
      </c>
      <c r="G52" s="87">
        <v>10.69</v>
      </c>
      <c r="H52" s="87">
        <v>10.41</v>
      </c>
      <c r="I52" s="87">
        <v>10.76</v>
      </c>
      <c r="J52" s="87">
        <v>11.06</v>
      </c>
      <c r="K52" s="87">
        <v>11.62</v>
      </c>
      <c r="L52" s="87">
        <v>11.97</v>
      </c>
      <c r="M52" s="87">
        <v>12.58</v>
      </c>
      <c r="N52" s="87">
        <v>12.14</v>
      </c>
      <c r="O52" s="87">
        <v>12.47</v>
      </c>
      <c r="P52" s="87">
        <v>12.85</v>
      </c>
      <c r="Q52" s="87">
        <v>13.39</v>
      </c>
      <c r="R52" s="87">
        <v>13.45</v>
      </c>
      <c r="S52" s="89">
        <v>13.51</v>
      </c>
      <c r="T52" s="86">
        <v>70</v>
      </c>
      <c r="U52" s="89">
        <v>14.4</v>
      </c>
      <c r="V52" s="87">
        <v>14.34</v>
      </c>
      <c r="W52" s="87">
        <v>14.4</v>
      </c>
      <c r="X52" s="87">
        <v>14.95</v>
      </c>
      <c r="Y52" s="87">
        <v>14.82</v>
      </c>
      <c r="Z52" s="87">
        <v>16.079999999999998</v>
      </c>
      <c r="AA52" s="87">
        <v>15.98</v>
      </c>
      <c r="AB52" s="87">
        <v>16.52</v>
      </c>
      <c r="AC52" s="87">
        <v>16.190000000000001</v>
      </c>
      <c r="AD52" s="87">
        <v>15.29</v>
      </c>
      <c r="AE52" s="87">
        <v>15.65</v>
      </c>
      <c r="AF52" s="87">
        <v>15.9</v>
      </c>
      <c r="AG52" s="87">
        <v>16.420000000000002</v>
      </c>
      <c r="AH52" s="87">
        <v>16.440000000000001</v>
      </c>
      <c r="AI52" s="87">
        <v>16.53</v>
      </c>
      <c r="AJ52" s="87">
        <v>16.920000000000002</v>
      </c>
      <c r="AK52" s="87">
        <v>17.100000000000001</v>
      </c>
      <c r="AL52" s="86">
        <v>70</v>
      </c>
      <c r="AM52" s="87">
        <v>17.46</v>
      </c>
      <c r="AN52" s="87">
        <v>17.63</v>
      </c>
      <c r="AO52" s="87">
        <v>18.14</v>
      </c>
      <c r="AP52" s="87">
        <v>17.78</v>
      </c>
      <c r="AQ52" s="89">
        <v>18.57</v>
      </c>
      <c r="AR52" s="89">
        <v>18.739999999999998</v>
      </c>
      <c r="AS52" s="91">
        <v>19.2</v>
      </c>
      <c r="AT52" s="91">
        <v>18.79</v>
      </c>
      <c r="AU52" s="91">
        <v>19.21</v>
      </c>
      <c r="AV52" s="92">
        <v>19.350000000000001</v>
      </c>
      <c r="AW52" s="92">
        <v>19.36</v>
      </c>
      <c r="AX52" s="91">
        <v>19.53</v>
      </c>
      <c r="AY52" s="91">
        <v>19.52</v>
      </c>
      <c r="AZ52" s="91">
        <v>19.36</v>
      </c>
      <c r="BA52" s="91">
        <v>19.62</v>
      </c>
      <c r="BB52" s="91">
        <v>19.57</v>
      </c>
      <c r="BC52" s="91">
        <v>19.309999999999999</v>
      </c>
    </row>
    <row r="53" spans="1:55">
      <c r="A53" s="86">
        <v>77</v>
      </c>
      <c r="B53" s="87">
        <v>6.12</v>
      </c>
      <c r="C53" s="87">
        <v>6.34</v>
      </c>
      <c r="D53" s="87">
        <v>6.82</v>
      </c>
      <c r="E53" s="88">
        <v>75</v>
      </c>
      <c r="F53" s="87" t="s">
        <v>39</v>
      </c>
      <c r="G53" s="87">
        <v>8.06</v>
      </c>
      <c r="H53" s="87">
        <v>7.63</v>
      </c>
      <c r="I53" s="87">
        <v>7.83</v>
      </c>
      <c r="J53" s="87">
        <v>7.99</v>
      </c>
      <c r="K53" s="87">
        <v>8.65</v>
      </c>
      <c r="L53" s="87">
        <v>8.8000000000000007</v>
      </c>
      <c r="M53" s="87">
        <v>9.6</v>
      </c>
      <c r="N53" s="87">
        <v>8.9600000000000009</v>
      </c>
      <c r="O53" s="87">
        <v>9.3000000000000007</v>
      </c>
      <c r="P53" s="87">
        <v>9.6999999999999993</v>
      </c>
      <c r="Q53" s="87">
        <v>10.15</v>
      </c>
      <c r="R53" s="87">
        <v>10.130000000000001</v>
      </c>
      <c r="S53" s="89">
        <v>10.16</v>
      </c>
      <c r="T53" s="86">
        <v>75</v>
      </c>
      <c r="U53" s="89">
        <v>11.17</v>
      </c>
      <c r="V53" s="87">
        <v>11.05</v>
      </c>
      <c r="W53" s="87">
        <v>11.07</v>
      </c>
      <c r="X53" s="87">
        <v>11.56</v>
      </c>
      <c r="Y53" s="87">
        <v>11.35</v>
      </c>
      <c r="Z53" s="87">
        <v>12.74</v>
      </c>
      <c r="AA53" s="87">
        <v>12.56</v>
      </c>
      <c r="AB53" s="87">
        <v>12.99</v>
      </c>
      <c r="AC53" s="87">
        <v>12.48</v>
      </c>
      <c r="AD53" s="87">
        <v>11.57</v>
      </c>
      <c r="AE53" s="87">
        <v>12.01</v>
      </c>
      <c r="AF53" s="87">
        <v>12.17</v>
      </c>
      <c r="AG53" s="87">
        <v>12.65</v>
      </c>
      <c r="AH53" s="87">
        <v>12.66</v>
      </c>
      <c r="AI53" s="87">
        <v>12.74</v>
      </c>
      <c r="AJ53" s="87">
        <v>13.03</v>
      </c>
      <c r="AK53" s="87">
        <v>13.21</v>
      </c>
      <c r="AL53" s="86">
        <v>75</v>
      </c>
      <c r="AM53" s="87">
        <v>13.6</v>
      </c>
      <c r="AN53" s="87">
        <v>13.66</v>
      </c>
      <c r="AO53" s="87">
        <v>14.16</v>
      </c>
      <c r="AP53" s="87">
        <v>13.85</v>
      </c>
      <c r="AQ53" s="89">
        <v>14.57</v>
      </c>
      <c r="AR53" s="89">
        <v>14.73</v>
      </c>
      <c r="AS53" s="91">
        <v>15.15</v>
      </c>
      <c r="AT53" s="91">
        <v>14.72</v>
      </c>
      <c r="AU53" s="91">
        <v>15.14</v>
      </c>
      <c r="AV53" s="92">
        <v>15.31</v>
      </c>
      <c r="AW53" s="92">
        <v>15.27</v>
      </c>
      <c r="AX53" s="91">
        <v>15.41</v>
      </c>
      <c r="AY53" s="91">
        <v>15.42</v>
      </c>
      <c r="AZ53" s="91">
        <v>15.21</v>
      </c>
      <c r="BA53" s="91">
        <v>15.5</v>
      </c>
      <c r="BB53" s="91">
        <v>15.43</v>
      </c>
      <c r="BC53" s="91">
        <v>15.16</v>
      </c>
    </row>
    <row r="54" spans="1:55">
      <c r="A54" s="86">
        <v>82</v>
      </c>
      <c r="B54" s="87">
        <v>4.41</v>
      </c>
      <c r="C54" s="87">
        <v>4.71</v>
      </c>
      <c r="D54" s="87">
        <v>4.8</v>
      </c>
      <c r="E54" s="88">
        <v>80</v>
      </c>
      <c r="F54" s="87">
        <v>6.78</v>
      </c>
      <c r="G54" s="87">
        <v>5.89</v>
      </c>
      <c r="H54" s="87">
        <v>5.35</v>
      </c>
      <c r="I54" s="87">
        <v>5.5</v>
      </c>
      <c r="J54" s="87">
        <v>5.58</v>
      </c>
      <c r="K54" s="87">
        <v>6.27</v>
      </c>
      <c r="L54" s="87">
        <v>6.24</v>
      </c>
      <c r="M54" s="87">
        <v>7.2</v>
      </c>
      <c r="N54" s="87">
        <v>6.41</v>
      </c>
      <c r="O54" s="87">
        <v>6.75</v>
      </c>
      <c r="P54" s="87">
        <v>7.16</v>
      </c>
      <c r="Q54" s="87">
        <v>7.52</v>
      </c>
      <c r="R54" s="87">
        <v>7.43</v>
      </c>
      <c r="S54" s="89">
        <v>7.54</v>
      </c>
      <c r="T54" s="86">
        <v>80</v>
      </c>
      <c r="U54" s="89">
        <v>8.5500000000000007</v>
      </c>
      <c r="V54" s="87">
        <v>8.3800000000000008</v>
      </c>
      <c r="W54" s="87">
        <v>8.36</v>
      </c>
      <c r="X54" s="87">
        <v>8.81</v>
      </c>
      <c r="Y54" s="87">
        <v>8.51</v>
      </c>
      <c r="Z54" s="87">
        <v>10.02</v>
      </c>
      <c r="AA54" s="87">
        <v>9.77</v>
      </c>
      <c r="AB54" s="87">
        <v>10.09</v>
      </c>
      <c r="AC54" s="87">
        <v>9.41</v>
      </c>
      <c r="AD54" s="87">
        <v>8.36</v>
      </c>
      <c r="AE54" s="87">
        <v>8.7899999999999991</v>
      </c>
      <c r="AF54" s="87">
        <v>8.8699999999999992</v>
      </c>
      <c r="AG54" s="87">
        <v>9.36</v>
      </c>
      <c r="AH54" s="87">
        <v>9.3699999999999992</v>
      </c>
      <c r="AI54" s="87">
        <v>9.39</v>
      </c>
      <c r="AJ54" s="87">
        <v>9.59</v>
      </c>
      <c r="AK54" s="87">
        <v>9.82</v>
      </c>
      <c r="AL54" s="86">
        <v>80</v>
      </c>
      <c r="AM54" s="87">
        <v>10.210000000000001</v>
      </c>
      <c r="AN54" s="87">
        <v>10.16</v>
      </c>
      <c r="AO54" s="87">
        <v>10.68</v>
      </c>
      <c r="AP54" s="87">
        <v>10.31</v>
      </c>
      <c r="AQ54" s="89">
        <v>10.99</v>
      </c>
      <c r="AR54" s="89">
        <v>11.08</v>
      </c>
      <c r="AS54" s="91">
        <v>11.52</v>
      </c>
      <c r="AT54" s="91">
        <v>11</v>
      </c>
      <c r="AU54" s="91">
        <v>11.39</v>
      </c>
      <c r="AV54" s="92">
        <v>11.58</v>
      </c>
      <c r="AW54" s="92">
        <v>11.53</v>
      </c>
      <c r="AX54" s="91">
        <v>11.67</v>
      </c>
      <c r="AY54" s="91">
        <v>11.59</v>
      </c>
      <c r="AZ54" s="91">
        <v>11.37</v>
      </c>
      <c r="BA54" s="91">
        <v>11.69</v>
      </c>
      <c r="BB54" s="91">
        <v>11.6</v>
      </c>
      <c r="BC54" s="91">
        <v>11.36</v>
      </c>
    </row>
    <row r="55" spans="1:55">
      <c r="A55" s="86">
        <v>87</v>
      </c>
      <c r="B55" s="87">
        <v>3.07</v>
      </c>
      <c r="C55" s="87">
        <v>3.26</v>
      </c>
      <c r="D55" s="87">
        <v>3.28</v>
      </c>
      <c r="E55" s="88">
        <v>85</v>
      </c>
      <c r="F55" s="87" t="s">
        <v>39</v>
      </c>
      <c r="G55" s="87">
        <v>4.16</v>
      </c>
      <c r="H55" s="87">
        <v>3.6</v>
      </c>
      <c r="I55" s="87">
        <v>3.89</v>
      </c>
      <c r="J55" s="87">
        <v>4.08</v>
      </c>
      <c r="K55" s="87">
        <v>4.6500000000000004</v>
      </c>
      <c r="L55" s="87">
        <v>4.49</v>
      </c>
      <c r="M55" s="87">
        <v>5.61</v>
      </c>
      <c r="N55" s="87">
        <v>4.66</v>
      </c>
      <c r="O55" s="87">
        <v>5</v>
      </c>
      <c r="P55" s="87">
        <v>5.44</v>
      </c>
      <c r="Q55" s="87">
        <v>5.74</v>
      </c>
      <c r="R55" s="87">
        <v>5.59</v>
      </c>
      <c r="S55" s="89">
        <v>5.71</v>
      </c>
      <c r="T55" s="86">
        <v>85</v>
      </c>
      <c r="U55" s="89">
        <v>6.79</v>
      </c>
      <c r="V55" s="87">
        <v>6.52</v>
      </c>
      <c r="W55" s="87">
        <v>6.48</v>
      </c>
      <c r="X55" s="87">
        <v>6.81</v>
      </c>
      <c r="Y55" s="87">
        <v>6.45</v>
      </c>
      <c r="Z55" s="87">
        <v>8.16</v>
      </c>
      <c r="AA55" s="87">
        <v>7.9</v>
      </c>
      <c r="AB55" s="87">
        <v>8.14</v>
      </c>
      <c r="AC55" s="87">
        <v>7.32</v>
      </c>
      <c r="AD55" s="87">
        <v>5.74</v>
      </c>
      <c r="AE55" s="87">
        <v>6.21</v>
      </c>
      <c r="AF55" s="87">
        <v>6.16</v>
      </c>
      <c r="AG55" s="87">
        <v>6.74</v>
      </c>
      <c r="AH55" s="87">
        <v>6.76</v>
      </c>
      <c r="AI55" s="87">
        <v>6.72</v>
      </c>
      <c r="AJ55" s="87">
        <v>6.73</v>
      </c>
      <c r="AK55" s="87">
        <v>7.06</v>
      </c>
      <c r="AL55" s="86">
        <v>85</v>
      </c>
      <c r="AM55" s="87">
        <v>7.43</v>
      </c>
      <c r="AN55" s="87">
        <v>7.19</v>
      </c>
      <c r="AO55" s="87">
        <v>7.8</v>
      </c>
      <c r="AP55" s="87">
        <v>7.41</v>
      </c>
      <c r="AQ55" s="89">
        <v>7.95</v>
      </c>
      <c r="AR55" s="89">
        <v>7.93</v>
      </c>
      <c r="AS55" s="91">
        <v>8.43</v>
      </c>
      <c r="AT55" s="91">
        <v>7.76</v>
      </c>
      <c r="AU55" s="91">
        <v>8.24</v>
      </c>
      <c r="AV55" s="92">
        <v>8.41</v>
      </c>
      <c r="AW55" s="92">
        <v>8.25</v>
      </c>
      <c r="AX55" s="91">
        <v>8.43</v>
      </c>
      <c r="AY55" s="91">
        <v>8.2799999999999994</v>
      </c>
      <c r="AZ55" s="91">
        <v>8.0399999999999991</v>
      </c>
      <c r="BA55" s="91">
        <v>8.3000000000000007</v>
      </c>
      <c r="BB55" s="91">
        <v>8.19</v>
      </c>
      <c r="BC55" s="91">
        <v>8.07</v>
      </c>
    </row>
    <row r="56" spans="1:55">
      <c r="A56" s="99"/>
      <c r="B56" s="100"/>
      <c r="C56" s="87"/>
      <c r="D56" s="87"/>
      <c r="E56" s="101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6">
        <v>90</v>
      </c>
      <c r="U56" s="87" t="s">
        <v>39</v>
      </c>
      <c r="V56" s="87" t="s">
        <v>39</v>
      </c>
      <c r="W56" s="87" t="s">
        <v>39</v>
      </c>
      <c r="X56" s="87" t="s">
        <v>39</v>
      </c>
      <c r="Y56" s="87" t="s">
        <v>39</v>
      </c>
      <c r="Z56" s="87" t="s">
        <v>39</v>
      </c>
      <c r="AA56" s="87" t="s">
        <v>39</v>
      </c>
      <c r="AB56" s="87" t="s">
        <v>39</v>
      </c>
      <c r="AC56" s="87" t="s">
        <v>39</v>
      </c>
      <c r="AD56" s="87">
        <v>3.71</v>
      </c>
      <c r="AE56" s="87">
        <v>4.2</v>
      </c>
      <c r="AF56" s="87">
        <v>4.0599999999999996</v>
      </c>
      <c r="AG56" s="87">
        <v>4.67</v>
      </c>
      <c r="AH56" s="87">
        <v>4.7</v>
      </c>
      <c r="AI56" s="87">
        <v>4.62</v>
      </c>
      <c r="AJ56" s="87">
        <v>4.4800000000000004</v>
      </c>
      <c r="AK56" s="87">
        <v>4.88</v>
      </c>
      <c r="AL56" s="86">
        <v>90</v>
      </c>
      <c r="AM56" s="87">
        <v>5.23</v>
      </c>
      <c r="AN56" s="87">
        <v>4.83</v>
      </c>
      <c r="AO56" s="87">
        <v>5.5</v>
      </c>
      <c r="AP56" s="87">
        <v>5.0999999999999996</v>
      </c>
      <c r="AQ56" s="89">
        <v>5.53</v>
      </c>
      <c r="AR56" s="89">
        <v>5.41</v>
      </c>
      <c r="AS56" s="91">
        <v>5.94</v>
      </c>
      <c r="AT56" s="91">
        <v>5.18</v>
      </c>
      <c r="AU56" s="91">
        <v>5.71</v>
      </c>
      <c r="AV56" s="92">
        <v>5.87</v>
      </c>
      <c r="AW56" s="92">
        <v>5.62</v>
      </c>
      <c r="AX56" s="91">
        <v>5.82</v>
      </c>
      <c r="AY56" s="91">
        <v>5.62</v>
      </c>
      <c r="AZ56" s="91">
        <v>5.37</v>
      </c>
      <c r="BA56" s="91">
        <v>5.56</v>
      </c>
      <c r="BB56" s="91">
        <v>5.45</v>
      </c>
      <c r="BC56" s="91">
        <v>5.46</v>
      </c>
    </row>
    <row r="57" spans="1:55">
      <c r="A57" s="99"/>
      <c r="B57" s="100"/>
      <c r="C57" s="89"/>
      <c r="D57" s="89"/>
      <c r="E57" s="101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6">
        <v>95</v>
      </c>
      <c r="U57" s="89" t="s">
        <v>39</v>
      </c>
      <c r="V57" s="89" t="s">
        <v>39</v>
      </c>
      <c r="W57" s="89" t="s">
        <v>39</v>
      </c>
      <c r="X57" s="89" t="s">
        <v>39</v>
      </c>
      <c r="Y57" s="89" t="s">
        <v>39</v>
      </c>
      <c r="Z57" s="89" t="s">
        <v>39</v>
      </c>
      <c r="AA57" s="89" t="s">
        <v>39</v>
      </c>
      <c r="AB57" s="89" t="s">
        <v>39</v>
      </c>
      <c r="AC57" s="89" t="s">
        <v>39</v>
      </c>
      <c r="AD57" s="89">
        <v>2.31</v>
      </c>
      <c r="AE57" s="89">
        <v>2.81</v>
      </c>
      <c r="AF57" s="89">
        <v>2.6</v>
      </c>
      <c r="AG57" s="89">
        <v>3.24</v>
      </c>
      <c r="AH57" s="89">
        <v>3.27</v>
      </c>
      <c r="AI57" s="89">
        <v>3.17</v>
      </c>
      <c r="AJ57" s="89">
        <v>2.92</v>
      </c>
      <c r="AK57" s="89">
        <v>3.37</v>
      </c>
      <c r="AL57" s="86">
        <v>95</v>
      </c>
      <c r="AM57" s="89">
        <v>3.71</v>
      </c>
      <c r="AN57" s="89">
        <v>3.2</v>
      </c>
      <c r="AO57" s="89">
        <v>3.92</v>
      </c>
      <c r="AP57" s="89">
        <v>3.51</v>
      </c>
      <c r="AQ57" s="89">
        <v>3.85</v>
      </c>
      <c r="AR57" s="89">
        <v>3.67</v>
      </c>
      <c r="AS57" s="91">
        <v>4.24</v>
      </c>
      <c r="AT57" s="91">
        <v>3.39</v>
      </c>
      <c r="AU57" s="91">
        <v>3.97</v>
      </c>
      <c r="AV57" s="92">
        <v>4.1100000000000003</v>
      </c>
      <c r="AW57" s="92">
        <v>3.8</v>
      </c>
      <c r="AX57" s="91">
        <v>4.0199999999999996</v>
      </c>
      <c r="AY57" s="91">
        <v>4.0599999999999996</v>
      </c>
      <c r="AZ57" s="91">
        <v>3.51</v>
      </c>
      <c r="BA57" s="91">
        <v>3.66</v>
      </c>
      <c r="BB57" s="91">
        <v>3.55</v>
      </c>
      <c r="BC57" s="91">
        <v>3.6</v>
      </c>
    </row>
    <row r="58" spans="1:55">
      <c r="A58" s="102"/>
      <c r="B58" s="103"/>
      <c r="C58" s="103"/>
      <c r="D58" s="103"/>
      <c r="E58" s="104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5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5"/>
      <c r="AM58" s="103"/>
      <c r="AN58" s="103"/>
      <c r="AO58" s="103"/>
      <c r="AP58" s="103"/>
      <c r="AQ58" s="103"/>
      <c r="AR58" s="103"/>
      <c r="AS58" s="106"/>
      <c r="AT58" s="106"/>
      <c r="AU58" s="106"/>
      <c r="AV58" s="107"/>
      <c r="AW58" s="107"/>
      <c r="AX58" s="106"/>
      <c r="AY58" s="106"/>
      <c r="AZ58" s="106"/>
      <c r="BA58" s="106"/>
      <c r="BB58" s="106"/>
      <c r="BC58" s="106"/>
    </row>
    <row r="59" spans="1:55">
      <c r="A59" s="99"/>
      <c r="B59" s="89"/>
      <c r="C59" s="89"/>
      <c r="D59" s="89"/>
      <c r="E59" s="9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91"/>
      <c r="AT59" s="91"/>
      <c r="AU59" s="91"/>
      <c r="AV59" s="92"/>
      <c r="AW59" s="92"/>
      <c r="AX59" s="91"/>
      <c r="AY59" s="91"/>
      <c r="AZ59" s="91"/>
      <c r="BA59" s="91"/>
      <c r="BB59" s="91"/>
      <c r="BC59" s="91"/>
    </row>
    <row r="60" spans="1:55">
      <c r="A60" s="59" t="s">
        <v>41</v>
      </c>
    </row>
    <row r="61" spans="1:55">
      <c r="A61" s="59" t="s">
        <v>42</v>
      </c>
    </row>
    <row r="62" spans="1:55">
      <c r="A62" s="59" t="s">
        <v>43</v>
      </c>
    </row>
    <row r="63" spans="1:55">
      <c r="A63" s="59" t="s">
        <v>44</v>
      </c>
    </row>
  </sheetData>
  <mergeCells count="56">
    <mergeCell ref="AZ4:AZ5"/>
    <mergeCell ref="BA4:BA5"/>
    <mergeCell ref="BB4:BB5"/>
    <mergeCell ref="BC4:BC5"/>
    <mergeCell ref="AT4:AT5"/>
    <mergeCell ref="AU4:AU5"/>
    <mergeCell ref="AV4:AV5"/>
    <mergeCell ref="AW4:AW5"/>
    <mergeCell ref="AX4:AX5"/>
    <mergeCell ref="AY4:AY5"/>
    <mergeCell ref="AN4:AN5"/>
    <mergeCell ref="AO4:AO5"/>
    <mergeCell ref="AP4:AP5"/>
    <mergeCell ref="AQ4:AQ5"/>
    <mergeCell ref="AR4:AR5"/>
    <mergeCell ref="AS4:AS5"/>
    <mergeCell ref="AH4:AH5"/>
    <mergeCell ref="AI4:AI5"/>
    <mergeCell ref="AJ4:AJ5"/>
    <mergeCell ref="AK4:AK5"/>
    <mergeCell ref="AL4:AL5"/>
    <mergeCell ref="AM4:AM5"/>
    <mergeCell ref="AB4:AB5"/>
    <mergeCell ref="AC4:AC5"/>
    <mergeCell ref="AD4:AD5"/>
    <mergeCell ref="AE4:AE5"/>
    <mergeCell ref="AF4:AF5"/>
    <mergeCell ref="AG4:AG5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A2:S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2"/>
  <printOptions horizontalCentered="1" verticalCentered="1"/>
  <pageMargins left="0.39370078740157483" right="0" top="0.31496062992125984" bottom="0.31496062992125984" header="0.31496062992125984" footer="0.23622047244094491"/>
  <pageSetup paperSize="9" scale="85" pageOrder="overThenDown" orientation="portrait" r:id="rId1"/>
  <headerFooter alignWithMargins="0"/>
  <colBreaks count="2" manualBreakCount="2">
    <brk id="19" max="63" man="1"/>
    <brk id="37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57"/>
  <sheetViews>
    <sheetView showOutlineSymbols="0" view="pageBreakPreview" zoomScale="70" zoomScaleNormal="87" zoomScaleSheetLayoutView="70" workbookViewId="0">
      <pane xSplit="1" ySplit="7" topLeftCell="X41" activePane="bottomRight" state="frozen"/>
      <selection pane="topRight" activeCell="B1" sqref="B1"/>
      <selection pane="bottomLeft" activeCell="A9" sqref="A9"/>
      <selection pane="bottomRight" activeCell="AQ4" sqref="AQ4:AR5"/>
    </sheetView>
  </sheetViews>
  <sheetFormatPr defaultColWidth="10.75" defaultRowHeight="14.25"/>
  <cols>
    <col min="1" max="1" width="5.75" style="7" customWidth="1"/>
    <col min="2" max="2" width="9.375" style="7" hidden="1" customWidth="1"/>
    <col min="3" max="12" width="6.75" style="7" hidden="1" customWidth="1"/>
    <col min="13" max="22" width="7.75" style="7" hidden="1" customWidth="1"/>
    <col min="23" max="23" width="4" style="7" hidden="1" customWidth="1"/>
    <col min="24" max="24" width="9.375" style="111" customWidth="1"/>
    <col min="25" max="34" width="6.75" style="111" customWidth="1"/>
    <col min="35" max="44" width="7.75" style="111" customWidth="1"/>
    <col min="45" max="16384" width="10.75" style="7"/>
  </cols>
  <sheetData>
    <row r="1" spans="1:44">
      <c r="U1" s="109" t="s">
        <v>45</v>
      </c>
      <c r="V1" s="110"/>
    </row>
    <row r="2" spans="1:44" ht="28.5">
      <c r="C2" s="112" t="s">
        <v>46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4"/>
      <c r="U2" s="115" t="s">
        <v>47</v>
      </c>
      <c r="V2" s="116"/>
      <c r="Y2" s="117" t="s">
        <v>46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9" t="s">
        <v>45</v>
      </c>
      <c r="AR2" s="120"/>
    </row>
    <row r="3" spans="1:44" ht="15" thickBot="1">
      <c r="A3" s="121" t="s">
        <v>48</v>
      </c>
      <c r="I3" s="122" t="s">
        <v>48</v>
      </c>
      <c r="M3" s="1"/>
      <c r="S3" s="122" t="s">
        <v>48</v>
      </c>
      <c r="U3" s="123" t="s">
        <v>49</v>
      </c>
      <c r="V3" s="123"/>
      <c r="W3" s="1"/>
      <c r="AE3" s="124" t="s">
        <v>48</v>
      </c>
      <c r="AI3" s="125"/>
      <c r="AO3" s="124" t="s">
        <v>48</v>
      </c>
      <c r="AQ3" s="126" t="s">
        <v>50</v>
      </c>
      <c r="AR3" s="127"/>
    </row>
    <row r="4" spans="1:44">
      <c r="A4" s="128"/>
      <c r="B4" s="129" t="s">
        <v>51</v>
      </c>
      <c r="C4" s="130" t="s">
        <v>52</v>
      </c>
      <c r="D4" s="131"/>
      <c r="E4" s="130" t="s">
        <v>53</v>
      </c>
      <c r="F4" s="131"/>
      <c r="G4" s="130" t="s">
        <v>54</v>
      </c>
      <c r="H4" s="131"/>
      <c r="I4" s="130" t="s">
        <v>55</v>
      </c>
      <c r="J4" s="131"/>
      <c r="K4" s="130" t="s">
        <v>56</v>
      </c>
      <c r="L4" s="131"/>
      <c r="M4" s="130" t="s">
        <v>57</v>
      </c>
      <c r="N4" s="131"/>
      <c r="O4" s="130" t="s">
        <v>58</v>
      </c>
      <c r="P4" s="131"/>
      <c r="Q4" s="130" t="s">
        <v>59</v>
      </c>
      <c r="R4" s="131"/>
      <c r="S4" s="132" t="s">
        <v>60</v>
      </c>
      <c r="T4" s="131"/>
      <c r="U4" s="130" t="s">
        <v>61</v>
      </c>
      <c r="V4" s="133"/>
      <c r="W4" s="1"/>
      <c r="X4" s="134" t="s">
        <v>51</v>
      </c>
      <c r="Y4" s="135" t="s">
        <v>52</v>
      </c>
      <c r="Z4" s="136"/>
      <c r="AA4" s="135" t="s">
        <v>53</v>
      </c>
      <c r="AB4" s="136"/>
      <c r="AC4" s="135" t="s">
        <v>54</v>
      </c>
      <c r="AD4" s="136"/>
      <c r="AE4" s="135" t="s">
        <v>55</v>
      </c>
      <c r="AF4" s="136"/>
      <c r="AG4" s="135" t="s">
        <v>56</v>
      </c>
      <c r="AH4" s="136"/>
      <c r="AI4" s="135" t="s">
        <v>57</v>
      </c>
      <c r="AJ4" s="136"/>
      <c r="AK4" s="135" t="s">
        <v>58</v>
      </c>
      <c r="AL4" s="136"/>
      <c r="AM4" s="135" t="s">
        <v>59</v>
      </c>
      <c r="AN4" s="136"/>
      <c r="AO4" s="137" t="s">
        <v>60</v>
      </c>
      <c r="AP4" s="136"/>
      <c r="AQ4" s="135" t="s">
        <v>61</v>
      </c>
      <c r="AR4" s="138"/>
    </row>
    <row r="5" spans="1:44" ht="15" thickBot="1">
      <c r="A5" s="139" t="s">
        <v>2</v>
      </c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2"/>
      <c r="W5" s="1"/>
      <c r="X5" s="143"/>
      <c r="Y5" s="144"/>
      <c r="Z5" s="145"/>
      <c r="AA5" s="144"/>
      <c r="AB5" s="145"/>
      <c r="AC5" s="144"/>
      <c r="AD5" s="145"/>
      <c r="AE5" s="144"/>
      <c r="AF5" s="145"/>
      <c r="AG5" s="144"/>
      <c r="AH5" s="145"/>
      <c r="AI5" s="144"/>
      <c r="AJ5" s="145"/>
      <c r="AK5" s="144"/>
      <c r="AL5" s="145"/>
      <c r="AM5" s="144"/>
      <c r="AN5" s="145"/>
      <c r="AO5" s="144"/>
      <c r="AP5" s="145"/>
      <c r="AQ5" s="144"/>
      <c r="AR5" s="146"/>
    </row>
    <row r="6" spans="1:44">
      <c r="A6" s="147"/>
      <c r="B6" s="140"/>
      <c r="C6" s="148" t="s">
        <v>62</v>
      </c>
      <c r="D6" s="148" t="s">
        <v>48</v>
      </c>
      <c r="E6" s="148" t="s">
        <v>62</v>
      </c>
      <c r="F6" s="148" t="s">
        <v>48</v>
      </c>
      <c r="G6" s="148" t="s">
        <v>62</v>
      </c>
      <c r="H6" s="148" t="s">
        <v>48</v>
      </c>
      <c r="I6" s="148" t="s">
        <v>62</v>
      </c>
      <c r="J6" s="148" t="s">
        <v>48</v>
      </c>
      <c r="K6" s="148" t="s">
        <v>62</v>
      </c>
      <c r="L6" s="148" t="s">
        <v>48</v>
      </c>
      <c r="M6" s="148" t="s">
        <v>62</v>
      </c>
      <c r="N6" s="148" t="s">
        <v>48</v>
      </c>
      <c r="O6" s="148" t="s">
        <v>62</v>
      </c>
      <c r="P6" s="148" t="s">
        <v>48</v>
      </c>
      <c r="Q6" s="148" t="s">
        <v>62</v>
      </c>
      <c r="R6" s="148" t="s">
        <v>48</v>
      </c>
      <c r="S6" s="148" t="s">
        <v>62</v>
      </c>
      <c r="T6" s="148" t="s">
        <v>48</v>
      </c>
      <c r="U6" s="148" t="s">
        <v>62</v>
      </c>
      <c r="V6" s="149" t="s">
        <v>48</v>
      </c>
      <c r="W6" s="14"/>
      <c r="X6" s="143"/>
      <c r="Y6" s="150" t="s">
        <v>62</v>
      </c>
      <c r="Z6" s="150" t="s">
        <v>48</v>
      </c>
      <c r="AA6" s="150" t="s">
        <v>62</v>
      </c>
      <c r="AB6" s="150" t="s">
        <v>48</v>
      </c>
      <c r="AC6" s="150" t="s">
        <v>62</v>
      </c>
      <c r="AD6" s="150" t="s">
        <v>48</v>
      </c>
      <c r="AE6" s="150" t="s">
        <v>62</v>
      </c>
      <c r="AF6" s="150" t="s">
        <v>48</v>
      </c>
      <c r="AG6" s="150" t="s">
        <v>62</v>
      </c>
      <c r="AH6" s="151" t="s">
        <v>48</v>
      </c>
      <c r="AI6" s="150" t="s">
        <v>62</v>
      </c>
      <c r="AJ6" s="151" t="s">
        <v>48</v>
      </c>
      <c r="AK6" s="150" t="s">
        <v>62</v>
      </c>
      <c r="AL6" s="150" t="s">
        <v>48</v>
      </c>
      <c r="AM6" s="150" t="s">
        <v>62</v>
      </c>
      <c r="AN6" s="150" t="s">
        <v>48</v>
      </c>
      <c r="AO6" s="150" t="s">
        <v>62</v>
      </c>
      <c r="AP6" s="150" t="s">
        <v>48</v>
      </c>
      <c r="AQ6" s="150" t="s">
        <v>62</v>
      </c>
      <c r="AR6" s="150" t="s">
        <v>48</v>
      </c>
    </row>
    <row r="7" spans="1:44" ht="15.95" customHeight="1" thickBot="1">
      <c r="A7" s="152" t="s">
        <v>63</v>
      </c>
      <c r="B7" s="153"/>
      <c r="C7" s="154" t="s">
        <v>64</v>
      </c>
      <c r="D7" s="155" t="s">
        <v>65</v>
      </c>
      <c r="E7" s="154" t="s">
        <v>64</v>
      </c>
      <c r="F7" s="155" t="s">
        <v>65</v>
      </c>
      <c r="G7" s="154" t="s">
        <v>64</v>
      </c>
      <c r="H7" s="155" t="s">
        <v>65</v>
      </c>
      <c r="I7" s="154" t="s">
        <v>64</v>
      </c>
      <c r="J7" s="155" t="s">
        <v>65</v>
      </c>
      <c r="K7" s="154" t="s">
        <v>64</v>
      </c>
      <c r="L7" s="155" t="s">
        <v>65</v>
      </c>
      <c r="M7" s="154" t="s">
        <v>64</v>
      </c>
      <c r="N7" s="155" t="s">
        <v>65</v>
      </c>
      <c r="O7" s="154" t="s">
        <v>64</v>
      </c>
      <c r="P7" s="155" t="s">
        <v>65</v>
      </c>
      <c r="Q7" s="154" t="s">
        <v>64</v>
      </c>
      <c r="R7" s="155" t="s">
        <v>65</v>
      </c>
      <c r="S7" s="154" t="s">
        <v>64</v>
      </c>
      <c r="T7" s="155" t="s">
        <v>65</v>
      </c>
      <c r="U7" s="154" t="s">
        <v>64</v>
      </c>
      <c r="V7" s="156" t="s">
        <v>65</v>
      </c>
      <c r="W7" s="14"/>
      <c r="X7" s="157"/>
      <c r="Y7" s="158" t="s">
        <v>64</v>
      </c>
      <c r="Z7" s="159" t="s">
        <v>65</v>
      </c>
      <c r="AA7" s="158" t="s">
        <v>64</v>
      </c>
      <c r="AB7" s="159" t="s">
        <v>65</v>
      </c>
      <c r="AC7" s="158" t="s">
        <v>64</v>
      </c>
      <c r="AD7" s="159" t="s">
        <v>65</v>
      </c>
      <c r="AE7" s="158" t="s">
        <v>64</v>
      </c>
      <c r="AF7" s="159" t="s">
        <v>65</v>
      </c>
      <c r="AG7" s="160" t="s">
        <v>64</v>
      </c>
      <c r="AH7" s="161" t="s">
        <v>65</v>
      </c>
      <c r="AI7" s="160" t="s">
        <v>64</v>
      </c>
      <c r="AJ7" s="161" t="s">
        <v>65</v>
      </c>
      <c r="AK7" s="158" t="s">
        <v>64</v>
      </c>
      <c r="AL7" s="159" t="s">
        <v>65</v>
      </c>
      <c r="AM7" s="158" t="s">
        <v>64</v>
      </c>
      <c r="AN7" s="159" t="s">
        <v>65</v>
      </c>
      <c r="AO7" s="158" t="s">
        <v>64</v>
      </c>
      <c r="AP7" s="159" t="s">
        <v>65</v>
      </c>
      <c r="AQ7" s="158" t="s">
        <v>64</v>
      </c>
      <c r="AR7" s="162" t="s">
        <v>65</v>
      </c>
    </row>
    <row r="8" spans="1:44">
      <c r="A8" s="163"/>
      <c r="B8" s="164"/>
      <c r="C8" s="164"/>
      <c r="D8" s="164"/>
      <c r="E8" s="164"/>
      <c r="F8" s="165" t="s">
        <v>66</v>
      </c>
      <c r="G8" s="164"/>
      <c r="H8" s="164"/>
      <c r="I8" s="164"/>
      <c r="J8" s="164"/>
      <c r="K8" s="164"/>
      <c r="L8" s="164"/>
      <c r="M8" s="164"/>
      <c r="N8" s="164"/>
      <c r="O8" s="164"/>
      <c r="P8" s="165" t="s">
        <v>66</v>
      </c>
      <c r="Q8" s="164"/>
      <c r="R8" s="164"/>
      <c r="S8" s="164"/>
      <c r="T8" s="164"/>
      <c r="U8" s="164"/>
      <c r="V8" s="164"/>
      <c r="W8" s="166"/>
      <c r="X8" s="167"/>
      <c r="Y8" s="168"/>
      <c r="Z8" s="168"/>
      <c r="AA8" s="168"/>
      <c r="AB8" s="169" t="s">
        <v>66</v>
      </c>
      <c r="AC8" s="168"/>
      <c r="AD8" s="168"/>
      <c r="AE8" s="168"/>
      <c r="AF8" s="168"/>
      <c r="AG8" s="168"/>
      <c r="AH8" s="168"/>
      <c r="AI8" s="168"/>
      <c r="AJ8" s="168"/>
      <c r="AK8" s="168"/>
      <c r="AL8" s="169" t="s">
        <v>66</v>
      </c>
      <c r="AM8" s="168"/>
      <c r="AN8" s="168"/>
      <c r="AO8" s="168"/>
      <c r="AP8" s="168"/>
      <c r="AQ8" s="168"/>
      <c r="AR8" s="168"/>
    </row>
    <row r="9" spans="1:44" ht="21">
      <c r="A9" s="147"/>
      <c r="B9" s="164"/>
      <c r="C9" s="170"/>
      <c r="D9" s="170"/>
      <c r="E9" s="170"/>
      <c r="F9" s="171"/>
      <c r="G9" s="170"/>
      <c r="H9" s="170"/>
      <c r="I9" s="170"/>
      <c r="J9" s="170"/>
      <c r="K9" s="170"/>
      <c r="L9" s="172" t="s">
        <v>67</v>
      </c>
      <c r="M9" s="166"/>
      <c r="N9" s="170"/>
      <c r="O9" s="170"/>
      <c r="P9" s="171"/>
      <c r="Q9" s="170"/>
      <c r="R9" s="170"/>
      <c r="S9" s="170"/>
      <c r="T9" s="170"/>
      <c r="U9" s="170"/>
      <c r="V9" s="172" t="s">
        <v>68</v>
      </c>
      <c r="W9" s="166"/>
      <c r="X9" s="173"/>
      <c r="Y9" s="174"/>
      <c r="Z9" s="174"/>
      <c r="AA9" s="174"/>
      <c r="AB9" s="175"/>
      <c r="AC9" s="174"/>
      <c r="AD9" s="174"/>
      <c r="AE9" s="174"/>
      <c r="AF9" s="174"/>
      <c r="AG9" s="174"/>
      <c r="AH9" s="176" t="s">
        <v>67</v>
      </c>
      <c r="AI9" s="177"/>
      <c r="AJ9" s="174"/>
      <c r="AK9" s="174"/>
      <c r="AL9" s="175"/>
      <c r="AM9" s="174"/>
      <c r="AN9" s="174"/>
      <c r="AO9" s="174"/>
      <c r="AP9" s="174"/>
      <c r="AQ9" s="174"/>
      <c r="AR9" s="176" t="s">
        <v>68</v>
      </c>
    </row>
    <row r="10" spans="1:44" ht="14.1" customHeight="1">
      <c r="A10" s="147"/>
      <c r="B10" s="164"/>
      <c r="C10" s="170"/>
      <c r="D10" s="170"/>
      <c r="E10" s="170"/>
      <c r="F10" s="171"/>
      <c r="G10" s="170"/>
      <c r="H10" s="170"/>
      <c r="I10" s="170"/>
      <c r="J10" s="170"/>
      <c r="K10" s="170"/>
      <c r="L10" s="172"/>
      <c r="M10" s="166"/>
      <c r="N10" s="170"/>
      <c r="O10" s="170"/>
      <c r="P10" s="171"/>
      <c r="Q10" s="170"/>
      <c r="R10" s="170"/>
      <c r="S10" s="170"/>
      <c r="T10" s="170"/>
      <c r="U10" s="170"/>
      <c r="V10" s="172"/>
      <c r="W10" s="166"/>
      <c r="X10" s="178"/>
      <c r="Y10" s="174"/>
      <c r="Z10" s="174"/>
      <c r="AA10" s="174"/>
      <c r="AB10" s="175"/>
      <c r="AC10" s="174"/>
      <c r="AD10" s="174"/>
      <c r="AE10" s="174"/>
      <c r="AF10" s="175"/>
      <c r="AG10" s="174"/>
      <c r="AH10" s="176"/>
      <c r="AI10" s="177"/>
      <c r="AJ10" s="174"/>
      <c r="AK10" s="174"/>
      <c r="AL10" s="175"/>
      <c r="AM10" s="174"/>
      <c r="AN10" s="174"/>
      <c r="AO10" s="174"/>
      <c r="AP10" s="174"/>
      <c r="AQ10" s="174"/>
      <c r="AR10" s="176"/>
    </row>
    <row r="11" spans="1:44" ht="27" customHeight="1">
      <c r="A11" s="139">
        <v>0</v>
      </c>
      <c r="B11" s="179">
        <f>IF(X11&gt;0,X11,"-")</f>
        <v>79.45</v>
      </c>
      <c r="C11" s="179">
        <f t="shared" ref="C11:V23" si="0">IF(Y11&gt;0,Y11,"-")</f>
        <v>83.72</v>
      </c>
      <c r="D11" s="179">
        <f t="shared" si="0"/>
        <v>4.2699999999999996</v>
      </c>
      <c r="E11" s="179">
        <f t="shared" si="0"/>
        <v>79.48</v>
      </c>
      <c r="F11" s="179">
        <f t="shared" si="0"/>
        <v>0.03</v>
      </c>
      <c r="G11" s="179">
        <f t="shared" si="0"/>
        <v>81.09</v>
      </c>
      <c r="H11" s="179">
        <f t="shared" si="0"/>
        <v>1.64</v>
      </c>
      <c r="I11" s="179">
        <f t="shared" si="0"/>
        <v>80.349999999999994</v>
      </c>
      <c r="J11" s="179">
        <f t="shared" si="0"/>
        <v>0.9</v>
      </c>
      <c r="K11" s="179">
        <f t="shared" si="0"/>
        <v>80.33</v>
      </c>
      <c r="L11" s="179">
        <f t="shared" si="0"/>
        <v>0.88</v>
      </c>
      <c r="M11" s="179">
        <f t="shared" si="0"/>
        <v>79.62</v>
      </c>
      <c r="N11" s="179">
        <f t="shared" si="0"/>
        <v>0.17</v>
      </c>
      <c r="O11" s="179">
        <f t="shared" si="0"/>
        <v>79.66</v>
      </c>
      <c r="P11" s="179">
        <f t="shared" si="0"/>
        <v>0.21</v>
      </c>
      <c r="Q11" s="179">
        <f t="shared" si="0"/>
        <v>80.040000000000006</v>
      </c>
      <c r="R11" s="179">
        <f t="shared" si="0"/>
        <v>0.59</v>
      </c>
      <c r="S11" s="179">
        <f t="shared" si="0"/>
        <v>79.62</v>
      </c>
      <c r="T11" s="179">
        <f t="shared" si="0"/>
        <v>0.17</v>
      </c>
      <c r="U11" s="179">
        <f t="shared" si="0"/>
        <v>80.25</v>
      </c>
      <c r="V11" s="179">
        <f t="shared" si="0"/>
        <v>0.8</v>
      </c>
      <c r="W11" s="180"/>
      <c r="X11" s="181">
        <v>79.45</v>
      </c>
      <c r="Y11" s="182">
        <v>83.72</v>
      </c>
      <c r="Z11" s="183">
        <v>4.2699999999999996</v>
      </c>
      <c r="AA11" s="182">
        <v>79.48</v>
      </c>
      <c r="AB11" s="183">
        <v>0.03</v>
      </c>
      <c r="AC11" s="182">
        <v>81.09</v>
      </c>
      <c r="AD11" s="183">
        <v>1.64</v>
      </c>
      <c r="AE11" s="182">
        <v>80.349999999999994</v>
      </c>
      <c r="AF11" s="183">
        <v>0.9</v>
      </c>
      <c r="AG11" s="182">
        <v>80.33</v>
      </c>
      <c r="AH11" s="183">
        <v>0.88</v>
      </c>
      <c r="AI11" s="182">
        <v>79.62</v>
      </c>
      <c r="AJ11" s="183">
        <v>0.17</v>
      </c>
      <c r="AK11" s="182">
        <v>79.66</v>
      </c>
      <c r="AL11" s="183">
        <v>0.21</v>
      </c>
      <c r="AM11" s="182">
        <v>80.040000000000006</v>
      </c>
      <c r="AN11" s="183">
        <v>0.59</v>
      </c>
      <c r="AO11" s="182">
        <v>79.62</v>
      </c>
      <c r="AP11" s="183">
        <v>0.17</v>
      </c>
      <c r="AQ11" s="182">
        <v>80.25</v>
      </c>
      <c r="AR11" s="183">
        <v>0.8</v>
      </c>
    </row>
    <row r="12" spans="1:44">
      <c r="A12" s="139">
        <v>5</v>
      </c>
      <c r="B12" s="179">
        <f t="shared" ref="B12:Q30" si="1">IF(X12&gt;0,X12,"-")</f>
        <v>74.66</v>
      </c>
      <c r="C12" s="179">
        <f t="shared" si="0"/>
        <v>78.930000000000007</v>
      </c>
      <c r="D12" s="179">
        <f t="shared" si="0"/>
        <v>4.2699999999999996</v>
      </c>
      <c r="E12" s="179">
        <f t="shared" si="0"/>
        <v>74.680000000000007</v>
      </c>
      <c r="F12" s="179">
        <f t="shared" si="0"/>
        <v>0.02</v>
      </c>
      <c r="G12" s="179">
        <f t="shared" si="0"/>
        <v>76.3</v>
      </c>
      <c r="H12" s="179">
        <f t="shared" si="0"/>
        <v>1.64</v>
      </c>
      <c r="I12" s="179">
        <f t="shared" si="0"/>
        <v>75.56</v>
      </c>
      <c r="J12" s="179">
        <f t="shared" si="0"/>
        <v>0.9</v>
      </c>
      <c r="K12" s="179">
        <f t="shared" si="0"/>
        <v>75.540000000000006</v>
      </c>
      <c r="L12" s="179">
        <f t="shared" si="0"/>
        <v>0.88</v>
      </c>
      <c r="M12" s="179">
        <f t="shared" si="0"/>
        <v>74.819999999999993</v>
      </c>
      <c r="N12" s="179">
        <f t="shared" si="0"/>
        <v>0.16</v>
      </c>
      <c r="O12" s="179">
        <f t="shared" si="0"/>
        <v>74.86</v>
      </c>
      <c r="P12" s="179">
        <f t="shared" si="0"/>
        <v>0.2</v>
      </c>
      <c r="Q12" s="179">
        <f t="shared" si="0"/>
        <v>75.23</v>
      </c>
      <c r="R12" s="179">
        <f t="shared" si="0"/>
        <v>0.56999999999999995</v>
      </c>
      <c r="S12" s="179">
        <f t="shared" si="0"/>
        <v>74.819999999999993</v>
      </c>
      <c r="T12" s="179">
        <f t="shared" si="0"/>
        <v>0.16</v>
      </c>
      <c r="U12" s="179">
        <f t="shared" si="0"/>
        <v>75.459999999999994</v>
      </c>
      <c r="V12" s="179">
        <f t="shared" si="0"/>
        <v>0.8</v>
      </c>
      <c r="W12" s="180"/>
      <c r="X12" s="181">
        <v>74.66</v>
      </c>
      <c r="Y12" s="182">
        <v>78.930000000000007</v>
      </c>
      <c r="Z12" s="183">
        <v>4.2699999999999996</v>
      </c>
      <c r="AA12" s="182">
        <v>74.680000000000007</v>
      </c>
      <c r="AB12" s="183">
        <v>0.02</v>
      </c>
      <c r="AC12" s="182">
        <v>76.3</v>
      </c>
      <c r="AD12" s="183">
        <v>1.64</v>
      </c>
      <c r="AE12" s="182">
        <v>75.56</v>
      </c>
      <c r="AF12" s="183">
        <v>0.9</v>
      </c>
      <c r="AG12" s="182">
        <v>75.540000000000006</v>
      </c>
      <c r="AH12" s="183">
        <v>0.88</v>
      </c>
      <c r="AI12" s="182">
        <v>74.819999999999993</v>
      </c>
      <c r="AJ12" s="183">
        <v>0.16</v>
      </c>
      <c r="AK12" s="182">
        <v>74.86</v>
      </c>
      <c r="AL12" s="183">
        <v>0.2</v>
      </c>
      <c r="AM12" s="182">
        <v>75.23</v>
      </c>
      <c r="AN12" s="183">
        <v>0.56999999999999995</v>
      </c>
      <c r="AO12" s="182">
        <v>74.819999999999993</v>
      </c>
      <c r="AP12" s="183">
        <v>0.16</v>
      </c>
      <c r="AQ12" s="182">
        <v>75.459999999999994</v>
      </c>
      <c r="AR12" s="183">
        <v>0.8</v>
      </c>
    </row>
    <row r="13" spans="1:44">
      <c r="A13" s="139">
        <v>10</v>
      </c>
      <c r="B13" s="179">
        <f t="shared" si="1"/>
        <v>69.680000000000007</v>
      </c>
      <c r="C13" s="179">
        <f t="shared" si="0"/>
        <v>73.95</v>
      </c>
      <c r="D13" s="179">
        <f t="shared" si="0"/>
        <v>4.2699999999999996</v>
      </c>
      <c r="E13" s="179">
        <f t="shared" si="0"/>
        <v>69.7</v>
      </c>
      <c r="F13" s="179">
        <f t="shared" si="0"/>
        <v>0.02</v>
      </c>
      <c r="G13" s="179">
        <f t="shared" si="0"/>
        <v>71.319999999999993</v>
      </c>
      <c r="H13" s="179">
        <f t="shared" si="0"/>
        <v>1.64</v>
      </c>
      <c r="I13" s="179">
        <f t="shared" si="0"/>
        <v>70.58</v>
      </c>
      <c r="J13" s="179">
        <f t="shared" si="0"/>
        <v>0.9</v>
      </c>
      <c r="K13" s="179">
        <f t="shared" si="0"/>
        <v>70.56</v>
      </c>
      <c r="L13" s="179">
        <f t="shared" si="0"/>
        <v>0.88</v>
      </c>
      <c r="M13" s="179">
        <f t="shared" si="0"/>
        <v>69.849999999999994</v>
      </c>
      <c r="N13" s="179">
        <f t="shared" si="0"/>
        <v>0.17</v>
      </c>
      <c r="O13" s="179">
        <f t="shared" si="0"/>
        <v>69.88</v>
      </c>
      <c r="P13" s="179">
        <f t="shared" si="0"/>
        <v>0.2</v>
      </c>
      <c r="Q13" s="179">
        <f t="shared" si="0"/>
        <v>70.239999999999995</v>
      </c>
      <c r="R13" s="179">
        <f t="shared" si="0"/>
        <v>0.56000000000000005</v>
      </c>
      <c r="S13" s="179">
        <f t="shared" si="0"/>
        <v>69.84</v>
      </c>
      <c r="T13" s="179">
        <f t="shared" si="0"/>
        <v>0.16</v>
      </c>
      <c r="U13" s="179">
        <f t="shared" si="0"/>
        <v>70.48</v>
      </c>
      <c r="V13" s="179">
        <f t="shared" si="0"/>
        <v>0.8</v>
      </c>
      <c r="W13" s="166"/>
      <c r="X13" s="181">
        <v>69.680000000000007</v>
      </c>
      <c r="Y13" s="182">
        <v>73.95</v>
      </c>
      <c r="Z13" s="183">
        <v>4.2699999999999996</v>
      </c>
      <c r="AA13" s="182">
        <v>69.7</v>
      </c>
      <c r="AB13" s="183">
        <v>0.02</v>
      </c>
      <c r="AC13" s="182">
        <v>71.319999999999993</v>
      </c>
      <c r="AD13" s="183">
        <v>1.64</v>
      </c>
      <c r="AE13" s="182">
        <v>70.58</v>
      </c>
      <c r="AF13" s="183">
        <v>0.9</v>
      </c>
      <c r="AG13" s="182">
        <v>70.56</v>
      </c>
      <c r="AH13" s="183">
        <v>0.88</v>
      </c>
      <c r="AI13" s="182">
        <v>69.849999999999994</v>
      </c>
      <c r="AJ13" s="183">
        <v>0.17</v>
      </c>
      <c r="AK13" s="182">
        <v>69.88</v>
      </c>
      <c r="AL13" s="183">
        <v>0.2</v>
      </c>
      <c r="AM13" s="182">
        <v>70.239999999999995</v>
      </c>
      <c r="AN13" s="183">
        <v>0.56000000000000005</v>
      </c>
      <c r="AO13" s="182">
        <v>69.84</v>
      </c>
      <c r="AP13" s="183">
        <v>0.16</v>
      </c>
      <c r="AQ13" s="182">
        <v>70.48</v>
      </c>
      <c r="AR13" s="183">
        <v>0.8</v>
      </c>
    </row>
    <row r="14" spans="1:44">
      <c r="A14" s="139">
        <v>15</v>
      </c>
      <c r="B14" s="179">
        <f t="shared" si="1"/>
        <v>64.709999999999994</v>
      </c>
      <c r="C14" s="179">
        <f t="shared" si="0"/>
        <v>68.98</v>
      </c>
      <c r="D14" s="179">
        <f t="shared" si="0"/>
        <v>4.2699999999999996</v>
      </c>
      <c r="E14" s="179">
        <f t="shared" si="0"/>
        <v>64.739999999999995</v>
      </c>
      <c r="F14" s="179">
        <f t="shared" si="0"/>
        <v>0.03</v>
      </c>
      <c r="G14" s="179">
        <f t="shared" si="0"/>
        <v>66.349999999999994</v>
      </c>
      <c r="H14" s="179">
        <f t="shared" si="0"/>
        <v>1.64</v>
      </c>
      <c r="I14" s="179">
        <f t="shared" si="0"/>
        <v>65.61</v>
      </c>
      <c r="J14" s="179">
        <f t="shared" si="0"/>
        <v>0.9</v>
      </c>
      <c r="K14" s="179">
        <f t="shared" si="0"/>
        <v>65.59</v>
      </c>
      <c r="L14" s="179">
        <f t="shared" si="0"/>
        <v>0.88</v>
      </c>
      <c r="M14" s="179">
        <f t="shared" si="0"/>
        <v>64.88</v>
      </c>
      <c r="N14" s="179">
        <f t="shared" si="0"/>
        <v>0.17</v>
      </c>
      <c r="O14" s="179">
        <f t="shared" si="0"/>
        <v>64.92</v>
      </c>
      <c r="P14" s="179">
        <f t="shared" si="0"/>
        <v>0.21</v>
      </c>
      <c r="Q14" s="179">
        <f t="shared" si="0"/>
        <v>65.27</v>
      </c>
      <c r="R14" s="179">
        <f t="shared" si="0"/>
        <v>0.56000000000000005</v>
      </c>
      <c r="S14" s="179">
        <f t="shared" si="0"/>
        <v>64.87</v>
      </c>
      <c r="T14" s="179">
        <f t="shared" si="0"/>
        <v>0.16</v>
      </c>
      <c r="U14" s="179">
        <f t="shared" si="0"/>
        <v>65.5</v>
      </c>
      <c r="V14" s="179">
        <f t="shared" si="0"/>
        <v>0.79</v>
      </c>
      <c r="W14" s="180"/>
      <c r="X14" s="184">
        <v>64.709999999999994</v>
      </c>
      <c r="Y14" s="182">
        <v>68.98</v>
      </c>
      <c r="Z14" s="183">
        <v>4.2699999999999996</v>
      </c>
      <c r="AA14" s="182">
        <v>64.739999999999995</v>
      </c>
      <c r="AB14" s="183">
        <v>0.03</v>
      </c>
      <c r="AC14" s="182">
        <v>66.349999999999994</v>
      </c>
      <c r="AD14" s="183">
        <v>1.64</v>
      </c>
      <c r="AE14" s="182">
        <v>65.61</v>
      </c>
      <c r="AF14" s="183">
        <v>0.9</v>
      </c>
      <c r="AG14" s="182">
        <v>65.59</v>
      </c>
      <c r="AH14" s="183">
        <v>0.88</v>
      </c>
      <c r="AI14" s="182">
        <v>64.88</v>
      </c>
      <c r="AJ14" s="183">
        <v>0.17</v>
      </c>
      <c r="AK14" s="182">
        <v>64.92</v>
      </c>
      <c r="AL14" s="183">
        <v>0.21</v>
      </c>
      <c r="AM14" s="182">
        <v>65.27</v>
      </c>
      <c r="AN14" s="183">
        <v>0.56000000000000005</v>
      </c>
      <c r="AO14" s="182">
        <v>64.87</v>
      </c>
      <c r="AP14" s="183">
        <v>0.16</v>
      </c>
      <c r="AQ14" s="182">
        <v>65.5</v>
      </c>
      <c r="AR14" s="183">
        <v>0.79</v>
      </c>
    </row>
    <row r="15" spans="1:44" ht="13.5" customHeight="1">
      <c r="A15" s="139">
        <v>20</v>
      </c>
      <c r="B15" s="179">
        <f t="shared" si="1"/>
        <v>59.82</v>
      </c>
      <c r="C15" s="179">
        <f t="shared" si="0"/>
        <v>64.08</v>
      </c>
      <c r="D15" s="179">
        <f t="shared" si="0"/>
        <v>4.26</v>
      </c>
      <c r="E15" s="179">
        <f t="shared" si="0"/>
        <v>59.84</v>
      </c>
      <c r="F15" s="179">
        <f t="shared" si="0"/>
        <v>0.02</v>
      </c>
      <c r="G15" s="179">
        <f t="shared" si="0"/>
        <v>61.45</v>
      </c>
      <c r="H15" s="179">
        <f t="shared" si="0"/>
        <v>1.63</v>
      </c>
      <c r="I15" s="179">
        <f t="shared" si="0"/>
        <v>60.72</v>
      </c>
      <c r="J15" s="179">
        <f t="shared" si="0"/>
        <v>0.9</v>
      </c>
      <c r="K15" s="179">
        <f t="shared" si="0"/>
        <v>60.71</v>
      </c>
      <c r="L15" s="179">
        <f t="shared" si="0"/>
        <v>0.89</v>
      </c>
      <c r="M15" s="179">
        <f t="shared" si="0"/>
        <v>59.99</v>
      </c>
      <c r="N15" s="179">
        <f t="shared" si="0"/>
        <v>0.17</v>
      </c>
      <c r="O15" s="179">
        <f t="shared" si="0"/>
        <v>60.02</v>
      </c>
      <c r="P15" s="179">
        <f t="shared" si="0"/>
        <v>0.2</v>
      </c>
      <c r="Q15" s="179">
        <f t="shared" si="0"/>
        <v>60.36</v>
      </c>
      <c r="R15" s="179">
        <f t="shared" si="0"/>
        <v>0.54</v>
      </c>
      <c r="S15" s="179">
        <f t="shared" si="0"/>
        <v>59.97</v>
      </c>
      <c r="T15" s="179">
        <f t="shared" si="0"/>
        <v>0.15</v>
      </c>
      <c r="U15" s="179">
        <f t="shared" si="0"/>
        <v>60.58</v>
      </c>
      <c r="V15" s="179">
        <f t="shared" si="0"/>
        <v>0.76</v>
      </c>
      <c r="W15" s="180"/>
      <c r="X15" s="181">
        <v>59.82</v>
      </c>
      <c r="Y15" s="182">
        <v>64.08</v>
      </c>
      <c r="Z15" s="183">
        <v>4.26</v>
      </c>
      <c r="AA15" s="182">
        <v>59.84</v>
      </c>
      <c r="AB15" s="183">
        <v>0.02</v>
      </c>
      <c r="AC15" s="182">
        <v>61.45</v>
      </c>
      <c r="AD15" s="183">
        <v>1.63</v>
      </c>
      <c r="AE15" s="182">
        <v>60.72</v>
      </c>
      <c r="AF15" s="183">
        <v>0.9</v>
      </c>
      <c r="AG15" s="182">
        <v>60.71</v>
      </c>
      <c r="AH15" s="183">
        <v>0.89</v>
      </c>
      <c r="AI15" s="182">
        <v>59.99</v>
      </c>
      <c r="AJ15" s="183">
        <v>0.17</v>
      </c>
      <c r="AK15" s="182">
        <v>60.02</v>
      </c>
      <c r="AL15" s="183">
        <v>0.2</v>
      </c>
      <c r="AM15" s="182">
        <v>60.36</v>
      </c>
      <c r="AN15" s="183">
        <v>0.54</v>
      </c>
      <c r="AO15" s="182">
        <v>59.97</v>
      </c>
      <c r="AP15" s="183">
        <v>0.15</v>
      </c>
      <c r="AQ15" s="182">
        <v>60.58</v>
      </c>
      <c r="AR15" s="183">
        <v>0.76</v>
      </c>
    </row>
    <row r="16" spans="1:44" ht="27" customHeight="1">
      <c r="A16" s="139">
        <v>25</v>
      </c>
      <c r="B16" s="179">
        <f t="shared" si="1"/>
        <v>55</v>
      </c>
      <c r="C16" s="179">
        <f t="shared" si="0"/>
        <v>59.25</v>
      </c>
      <c r="D16" s="179">
        <f t="shared" si="0"/>
        <v>4.25</v>
      </c>
      <c r="E16" s="179">
        <f t="shared" si="0"/>
        <v>55.03</v>
      </c>
      <c r="F16" s="179">
        <f t="shared" si="0"/>
        <v>0.03</v>
      </c>
      <c r="G16" s="179">
        <f t="shared" si="0"/>
        <v>56.63</v>
      </c>
      <c r="H16" s="179">
        <f t="shared" si="0"/>
        <v>1.63</v>
      </c>
      <c r="I16" s="179">
        <f t="shared" si="0"/>
        <v>55.91</v>
      </c>
      <c r="J16" s="179">
        <f t="shared" si="0"/>
        <v>0.91</v>
      </c>
      <c r="K16" s="179">
        <f t="shared" si="0"/>
        <v>55.89</v>
      </c>
      <c r="L16" s="179">
        <f t="shared" si="0"/>
        <v>0.89</v>
      </c>
      <c r="M16" s="179">
        <f t="shared" si="0"/>
        <v>55.17</v>
      </c>
      <c r="N16" s="179">
        <f t="shared" si="0"/>
        <v>0.17</v>
      </c>
      <c r="O16" s="179">
        <f t="shared" si="0"/>
        <v>55.21</v>
      </c>
      <c r="P16" s="179">
        <f t="shared" si="0"/>
        <v>0.21</v>
      </c>
      <c r="Q16" s="179">
        <f t="shared" si="0"/>
        <v>55.49</v>
      </c>
      <c r="R16" s="179">
        <f t="shared" si="0"/>
        <v>0.49</v>
      </c>
      <c r="S16" s="179">
        <f t="shared" si="0"/>
        <v>55.13</v>
      </c>
      <c r="T16" s="179">
        <f t="shared" si="0"/>
        <v>0.13</v>
      </c>
      <c r="U16" s="179">
        <f t="shared" si="0"/>
        <v>55.67</v>
      </c>
      <c r="V16" s="179">
        <f t="shared" si="0"/>
        <v>0.67</v>
      </c>
      <c r="W16" s="180"/>
      <c r="X16" s="181">
        <v>55</v>
      </c>
      <c r="Y16" s="182">
        <v>59.25</v>
      </c>
      <c r="Z16" s="183">
        <v>4.25</v>
      </c>
      <c r="AA16" s="182">
        <v>55.03</v>
      </c>
      <c r="AB16" s="183">
        <v>0.03</v>
      </c>
      <c r="AC16" s="182">
        <v>56.63</v>
      </c>
      <c r="AD16" s="183">
        <v>1.63</v>
      </c>
      <c r="AE16" s="182">
        <v>55.91</v>
      </c>
      <c r="AF16" s="183">
        <v>0.91</v>
      </c>
      <c r="AG16" s="182">
        <v>55.89</v>
      </c>
      <c r="AH16" s="183">
        <v>0.89</v>
      </c>
      <c r="AI16" s="182">
        <v>55.17</v>
      </c>
      <c r="AJ16" s="183">
        <v>0.17</v>
      </c>
      <c r="AK16" s="182">
        <v>55.21</v>
      </c>
      <c r="AL16" s="183">
        <v>0.21</v>
      </c>
      <c r="AM16" s="182">
        <v>55.49</v>
      </c>
      <c r="AN16" s="183">
        <v>0.49</v>
      </c>
      <c r="AO16" s="182">
        <v>55.13</v>
      </c>
      <c r="AP16" s="183">
        <v>0.13</v>
      </c>
      <c r="AQ16" s="182">
        <v>55.67</v>
      </c>
      <c r="AR16" s="183">
        <v>0.67</v>
      </c>
    </row>
    <row r="17" spans="1:44">
      <c r="A17" s="139">
        <v>30</v>
      </c>
      <c r="B17" s="179">
        <f t="shared" si="1"/>
        <v>50.22</v>
      </c>
      <c r="C17" s="179">
        <f t="shared" si="0"/>
        <v>54.48</v>
      </c>
      <c r="D17" s="179">
        <f t="shared" si="0"/>
        <v>4.26</v>
      </c>
      <c r="E17" s="179">
        <f t="shared" si="0"/>
        <v>50.25</v>
      </c>
      <c r="F17" s="179">
        <f t="shared" si="0"/>
        <v>0.03</v>
      </c>
      <c r="G17" s="179">
        <f t="shared" si="0"/>
        <v>51.84</v>
      </c>
      <c r="H17" s="179">
        <f t="shared" si="0"/>
        <v>1.62</v>
      </c>
      <c r="I17" s="179">
        <f t="shared" si="0"/>
        <v>51.12</v>
      </c>
      <c r="J17" s="179">
        <f t="shared" si="0"/>
        <v>0.9</v>
      </c>
      <c r="K17" s="179">
        <f t="shared" si="0"/>
        <v>51.11</v>
      </c>
      <c r="L17" s="179">
        <f t="shared" si="0"/>
        <v>0.89</v>
      </c>
      <c r="M17" s="179">
        <f t="shared" si="0"/>
        <v>50.39</v>
      </c>
      <c r="N17" s="179">
        <f t="shared" si="0"/>
        <v>0.17</v>
      </c>
      <c r="O17" s="179">
        <f t="shared" si="0"/>
        <v>50.43</v>
      </c>
      <c r="P17" s="179">
        <f t="shared" si="0"/>
        <v>0.21</v>
      </c>
      <c r="Q17" s="179">
        <f t="shared" si="0"/>
        <v>50.65</v>
      </c>
      <c r="R17" s="179">
        <f t="shared" si="0"/>
        <v>0.43</v>
      </c>
      <c r="S17" s="179">
        <f t="shared" si="0"/>
        <v>50.33</v>
      </c>
      <c r="T17" s="179">
        <f t="shared" si="0"/>
        <v>0.11</v>
      </c>
      <c r="U17" s="179">
        <f t="shared" si="0"/>
        <v>50.8</v>
      </c>
      <c r="V17" s="179">
        <f t="shared" si="0"/>
        <v>0.57999999999999996</v>
      </c>
      <c r="W17" s="180"/>
      <c r="X17" s="181">
        <v>50.22</v>
      </c>
      <c r="Y17" s="182">
        <v>54.48</v>
      </c>
      <c r="Z17" s="183">
        <v>4.26</v>
      </c>
      <c r="AA17" s="182">
        <v>50.25</v>
      </c>
      <c r="AB17" s="183">
        <v>0.03</v>
      </c>
      <c r="AC17" s="182">
        <v>51.84</v>
      </c>
      <c r="AD17" s="183">
        <v>1.62</v>
      </c>
      <c r="AE17" s="182">
        <v>51.12</v>
      </c>
      <c r="AF17" s="183">
        <v>0.9</v>
      </c>
      <c r="AG17" s="182">
        <v>51.11</v>
      </c>
      <c r="AH17" s="183">
        <v>0.89</v>
      </c>
      <c r="AI17" s="182">
        <v>50.39</v>
      </c>
      <c r="AJ17" s="183">
        <v>0.17</v>
      </c>
      <c r="AK17" s="182">
        <v>50.43</v>
      </c>
      <c r="AL17" s="183">
        <v>0.21</v>
      </c>
      <c r="AM17" s="182">
        <v>50.65</v>
      </c>
      <c r="AN17" s="183">
        <v>0.43</v>
      </c>
      <c r="AO17" s="182">
        <v>50.33</v>
      </c>
      <c r="AP17" s="183">
        <v>0.11</v>
      </c>
      <c r="AQ17" s="182">
        <v>50.8</v>
      </c>
      <c r="AR17" s="183">
        <v>0.57999999999999996</v>
      </c>
    </row>
    <row r="18" spans="1:44">
      <c r="A18" s="139">
        <v>35</v>
      </c>
      <c r="B18" s="179">
        <f t="shared" si="1"/>
        <v>45.42</v>
      </c>
      <c r="C18" s="179">
        <f t="shared" si="0"/>
        <v>49.67</v>
      </c>
      <c r="D18" s="179">
        <f t="shared" si="0"/>
        <v>4.25</v>
      </c>
      <c r="E18" s="179">
        <f t="shared" si="0"/>
        <v>45.45</v>
      </c>
      <c r="F18" s="179">
        <f t="shared" si="0"/>
        <v>0.03</v>
      </c>
      <c r="G18" s="179">
        <f t="shared" si="0"/>
        <v>47.03</v>
      </c>
      <c r="H18" s="179">
        <f t="shared" si="0"/>
        <v>1.61</v>
      </c>
      <c r="I18" s="179">
        <f t="shared" si="0"/>
        <v>46.32</v>
      </c>
      <c r="J18" s="179">
        <f t="shared" si="0"/>
        <v>0.9</v>
      </c>
      <c r="K18" s="179">
        <f t="shared" si="0"/>
        <v>46.31</v>
      </c>
      <c r="L18" s="179">
        <f t="shared" si="0"/>
        <v>0.89</v>
      </c>
      <c r="M18" s="179">
        <f t="shared" si="0"/>
        <v>45.59</v>
      </c>
      <c r="N18" s="179">
        <f t="shared" si="0"/>
        <v>0.17</v>
      </c>
      <c r="O18" s="179">
        <f t="shared" si="0"/>
        <v>45.63</v>
      </c>
      <c r="P18" s="179">
        <f t="shared" si="0"/>
        <v>0.21</v>
      </c>
      <c r="Q18" s="179">
        <f t="shared" si="0"/>
        <v>45.81</v>
      </c>
      <c r="R18" s="179">
        <f t="shared" si="0"/>
        <v>0.39</v>
      </c>
      <c r="S18" s="179">
        <f t="shared" si="0"/>
        <v>45.51</v>
      </c>
      <c r="T18" s="179">
        <f t="shared" si="0"/>
        <v>0.09</v>
      </c>
      <c r="U18" s="179">
        <f t="shared" si="0"/>
        <v>45.92</v>
      </c>
      <c r="V18" s="179">
        <f t="shared" si="0"/>
        <v>0.5</v>
      </c>
      <c r="W18" s="166"/>
      <c r="X18" s="181">
        <v>45.42</v>
      </c>
      <c r="Y18" s="182">
        <v>49.67</v>
      </c>
      <c r="Z18" s="183">
        <v>4.25</v>
      </c>
      <c r="AA18" s="182">
        <v>45.45</v>
      </c>
      <c r="AB18" s="183">
        <v>0.03</v>
      </c>
      <c r="AC18" s="182">
        <v>47.03</v>
      </c>
      <c r="AD18" s="183">
        <v>1.61</v>
      </c>
      <c r="AE18" s="182">
        <v>46.32</v>
      </c>
      <c r="AF18" s="183">
        <v>0.9</v>
      </c>
      <c r="AG18" s="182">
        <v>46.31</v>
      </c>
      <c r="AH18" s="183">
        <v>0.89</v>
      </c>
      <c r="AI18" s="182">
        <v>45.59</v>
      </c>
      <c r="AJ18" s="183">
        <v>0.17</v>
      </c>
      <c r="AK18" s="182">
        <v>45.63</v>
      </c>
      <c r="AL18" s="183">
        <v>0.21</v>
      </c>
      <c r="AM18" s="182">
        <v>45.81</v>
      </c>
      <c r="AN18" s="183">
        <v>0.39</v>
      </c>
      <c r="AO18" s="182">
        <v>45.51</v>
      </c>
      <c r="AP18" s="183">
        <v>0.09</v>
      </c>
      <c r="AQ18" s="182">
        <v>45.92</v>
      </c>
      <c r="AR18" s="183">
        <v>0.5</v>
      </c>
    </row>
    <row r="19" spans="1:44">
      <c r="A19" s="139">
        <v>40</v>
      </c>
      <c r="B19" s="179">
        <f t="shared" si="1"/>
        <v>40.659999999999997</v>
      </c>
      <c r="C19" s="179">
        <f t="shared" si="0"/>
        <v>44.9</v>
      </c>
      <c r="D19" s="179">
        <f t="shared" si="0"/>
        <v>4.24</v>
      </c>
      <c r="E19" s="179">
        <f t="shared" si="0"/>
        <v>40.69</v>
      </c>
      <c r="F19" s="179">
        <f t="shared" si="0"/>
        <v>0.03</v>
      </c>
      <c r="G19" s="179">
        <f t="shared" si="0"/>
        <v>42.25</v>
      </c>
      <c r="H19" s="179">
        <f t="shared" si="0"/>
        <v>1.59</v>
      </c>
      <c r="I19" s="179">
        <f t="shared" si="0"/>
        <v>41.54</v>
      </c>
      <c r="J19" s="179">
        <f t="shared" si="0"/>
        <v>0.88</v>
      </c>
      <c r="K19" s="179">
        <f t="shared" si="0"/>
        <v>41.56</v>
      </c>
      <c r="L19" s="179">
        <f t="shared" si="0"/>
        <v>0.9</v>
      </c>
      <c r="M19" s="179">
        <f t="shared" si="0"/>
        <v>40.83</v>
      </c>
      <c r="N19" s="179">
        <f t="shared" si="0"/>
        <v>0.17</v>
      </c>
      <c r="O19" s="179">
        <f t="shared" si="0"/>
        <v>40.869999999999997</v>
      </c>
      <c r="P19" s="179">
        <f t="shared" si="0"/>
        <v>0.21</v>
      </c>
      <c r="Q19" s="179">
        <f t="shared" si="0"/>
        <v>41.03</v>
      </c>
      <c r="R19" s="179">
        <f t="shared" si="0"/>
        <v>0.37</v>
      </c>
      <c r="S19" s="179">
        <f t="shared" si="0"/>
        <v>40.74</v>
      </c>
      <c r="T19" s="179">
        <f t="shared" si="0"/>
        <v>0.08</v>
      </c>
      <c r="U19" s="179">
        <f t="shared" si="0"/>
        <v>41.08</v>
      </c>
      <c r="V19" s="179">
        <f t="shared" si="0"/>
        <v>0.42</v>
      </c>
      <c r="W19" s="180"/>
      <c r="X19" s="181">
        <v>40.659999999999997</v>
      </c>
      <c r="Y19" s="182">
        <v>44.9</v>
      </c>
      <c r="Z19" s="183">
        <v>4.24</v>
      </c>
      <c r="AA19" s="182">
        <v>40.69</v>
      </c>
      <c r="AB19" s="183">
        <v>0.03</v>
      </c>
      <c r="AC19" s="182">
        <v>42.25</v>
      </c>
      <c r="AD19" s="183">
        <v>1.59</v>
      </c>
      <c r="AE19" s="182">
        <v>41.54</v>
      </c>
      <c r="AF19" s="183">
        <v>0.88</v>
      </c>
      <c r="AG19" s="182">
        <v>41.56</v>
      </c>
      <c r="AH19" s="183">
        <v>0.9</v>
      </c>
      <c r="AI19" s="182">
        <v>40.83</v>
      </c>
      <c r="AJ19" s="183">
        <v>0.17</v>
      </c>
      <c r="AK19" s="182">
        <v>40.869999999999997</v>
      </c>
      <c r="AL19" s="183">
        <v>0.21</v>
      </c>
      <c r="AM19" s="182">
        <v>41.03</v>
      </c>
      <c r="AN19" s="183">
        <v>0.37</v>
      </c>
      <c r="AO19" s="182">
        <v>40.74</v>
      </c>
      <c r="AP19" s="183">
        <v>0.08</v>
      </c>
      <c r="AQ19" s="182">
        <v>41.08</v>
      </c>
      <c r="AR19" s="183">
        <v>0.42</v>
      </c>
    </row>
    <row r="20" spans="1:44" ht="13.5" customHeight="1">
      <c r="A20" s="139">
        <v>45</v>
      </c>
      <c r="B20" s="179">
        <f t="shared" si="1"/>
        <v>35.96</v>
      </c>
      <c r="C20" s="179">
        <f t="shared" si="0"/>
        <v>40.17</v>
      </c>
      <c r="D20" s="179">
        <f t="shared" si="0"/>
        <v>4.21</v>
      </c>
      <c r="E20" s="179">
        <f t="shared" si="0"/>
        <v>35.979999999999997</v>
      </c>
      <c r="F20" s="179">
        <f t="shared" si="0"/>
        <v>0.02</v>
      </c>
      <c r="G20" s="179">
        <f t="shared" si="0"/>
        <v>37.520000000000003</v>
      </c>
      <c r="H20" s="179">
        <f t="shared" si="0"/>
        <v>1.56</v>
      </c>
      <c r="I20" s="179">
        <f t="shared" si="0"/>
        <v>36.82</v>
      </c>
      <c r="J20" s="179">
        <f t="shared" si="0"/>
        <v>0.86</v>
      </c>
      <c r="K20" s="179">
        <f t="shared" si="0"/>
        <v>36.86</v>
      </c>
      <c r="L20" s="179">
        <f t="shared" si="0"/>
        <v>0.9</v>
      </c>
      <c r="M20" s="179">
        <f t="shared" si="0"/>
        <v>36.119999999999997</v>
      </c>
      <c r="N20" s="179">
        <f t="shared" si="0"/>
        <v>0.16</v>
      </c>
      <c r="O20" s="179">
        <f t="shared" si="0"/>
        <v>36.17</v>
      </c>
      <c r="P20" s="179">
        <f t="shared" si="0"/>
        <v>0.21</v>
      </c>
      <c r="Q20" s="179">
        <f t="shared" si="0"/>
        <v>36.29</v>
      </c>
      <c r="R20" s="179">
        <f t="shared" si="0"/>
        <v>0.33</v>
      </c>
      <c r="S20" s="179">
        <f t="shared" si="0"/>
        <v>36.03</v>
      </c>
      <c r="T20" s="179">
        <f t="shared" si="0"/>
        <v>7.0000000000000007E-2</v>
      </c>
      <c r="U20" s="179">
        <f t="shared" si="0"/>
        <v>36.28</v>
      </c>
      <c r="V20" s="179">
        <f t="shared" si="0"/>
        <v>0.32</v>
      </c>
      <c r="W20" s="180"/>
      <c r="X20" s="181">
        <v>35.96</v>
      </c>
      <c r="Y20" s="182">
        <v>40.17</v>
      </c>
      <c r="Z20" s="183">
        <v>4.21</v>
      </c>
      <c r="AA20" s="182">
        <v>35.979999999999997</v>
      </c>
      <c r="AB20" s="183">
        <v>0.02</v>
      </c>
      <c r="AC20" s="182">
        <v>37.520000000000003</v>
      </c>
      <c r="AD20" s="183">
        <v>1.56</v>
      </c>
      <c r="AE20" s="182">
        <v>36.82</v>
      </c>
      <c r="AF20" s="183">
        <v>0.86</v>
      </c>
      <c r="AG20" s="182">
        <v>36.86</v>
      </c>
      <c r="AH20" s="183">
        <v>0.9</v>
      </c>
      <c r="AI20" s="182">
        <v>36.119999999999997</v>
      </c>
      <c r="AJ20" s="183">
        <v>0.16</v>
      </c>
      <c r="AK20" s="182">
        <v>36.17</v>
      </c>
      <c r="AL20" s="183">
        <v>0.21</v>
      </c>
      <c r="AM20" s="182">
        <v>36.29</v>
      </c>
      <c r="AN20" s="183">
        <v>0.33</v>
      </c>
      <c r="AO20" s="182">
        <v>36.03</v>
      </c>
      <c r="AP20" s="183">
        <v>7.0000000000000007E-2</v>
      </c>
      <c r="AQ20" s="182">
        <v>36.28</v>
      </c>
      <c r="AR20" s="183">
        <v>0.32</v>
      </c>
    </row>
    <row r="21" spans="1:44" ht="27" customHeight="1">
      <c r="A21" s="139">
        <v>50</v>
      </c>
      <c r="B21" s="179">
        <f t="shared" si="1"/>
        <v>31.41</v>
      </c>
      <c r="C21" s="179">
        <f t="shared" si="0"/>
        <v>35.56</v>
      </c>
      <c r="D21" s="179">
        <f t="shared" si="0"/>
        <v>4.1500000000000004</v>
      </c>
      <c r="E21" s="179">
        <f t="shared" si="0"/>
        <v>31.44</v>
      </c>
      <c r="F21" s="179">
        <f t="shared" si="0"/>
        <v>0.03</v>
      </c>
      <c r="G21" s="179">
        <f t="shared" si="0"/>
        <v>32.92</v>
      </c>
      <c r="H21" s="179">
        <f t="shared" si="0"/>
        <v>1.51</v>
      </c>
      <c r="I21" s="179">
        <f t="shared" si="0"/>
        <v>32.24</v>
      </c>
      <c r="J21" s="179">
        <f t="shared" si="0"/>
        <v>0.83</v>
      </c>
      <c r="K21" s="179">
        <f t="shared" si="0"/>
        <v>32.31</v>
      </c>
      <c r="L21" s="179">
        <f t="shared" si="0"/>
        <v>0.9</v>
      </c>
      <c r="M21" s="179">
        <f t="shared" si="0"/>
        <v>31.55</v>
      </c>
      <c r="N21" s="179">
        <f t="shared" si="0"/>
        <v>0.14000000000000001</v>
      </c>
      <c r="O21" s="179">
        <f t="shared" si="0"/>
        <v>31.62</v>
      </c>
      <c r="P21" s="179">
        <f t="shared" si="0"/>
        <v>0.21</v>
      </c>
      <c r="Q21" s="179">
        <f t="shared" si="0"/>
        <v>31.71</v>
      </c>
      <c r="R21" s="179">
        <f t="shared" si="0"/>
        <v>0.3</v>
      </c>
      <c r="S21" s="179">
        <f t="shared" si="0"/>
        <v>31.47</v>
      </c>
      <c r="T21" s="179">
        <f t="shared" si="0"/>
        <v>0.06</v>
      </c>
      <c r="U21" s="179">
        <f t="shared" si="0"/>
        <v>31.66</v>
      </c>
      <c r="V21" s="179">
        <f t="shared" si="0"/>
        <v>0.25</v>
      </c>
      <c r="W21" s="180"/>
      <c r="X21" s="181">
        <v>31.41</v>
      </c>
      <c r="Y21" s="182">
        <v>35.56</v>
      </c>
      <c r="Z21" s="183">
        <v>4.1500000000000004</v>
      </c>
      <c r="AA21" s="182">
        <v>31.44</v>
      </c>
      <c r="AB21" s="183">
        <v>0.03</v>
      </c>
      <c r="AC21" s="182">
        <v>32.92</v>
      </c>
      <c r="AD21" s="183">
        <v>1.51</v>
      </c>
      <c r="AE21" s="182">
        <v>32.24</v>
      </c>
      <c r="AF21" s="183">
        <v>0.83</v>
      </c>
      <c r="AG21" s="182">
        <v>32.31</v>
      </c>
      <c r="AH21" s="183">
        <v>0.9</v>
      </c>
      <c r="AI21" s="182">
        <v>31.55</v>
      </c>
      <c r="AJ21" s="183">
        <v>0.14000000000000001</v>
      </c>
      <c r="AK21" s="182">
        <v>31.62</v>
      </c>
      <c r="AL21" s="183">
        <v>0.21</v>
      </c>
      <c r="AM21" s="182">
        <v>31.71</v>
      </c>
      <c r="AN21" s="183">
        <v>0.3</v>
      </c>
      <c r="AO21" s="182">
        <v>31.47</v>
      </c>
      <c r="AP21" s="183">
        <v>0.06</v>
      </c>
      <c r="AQ21" s="182">
        <v>31.66</v>
      </c>
      <c r="AR21" s="183">
        <v>0.25</v>
      </c>
    </row>
    <row r="22" spans="1:44">
      <c r="A22" s="139">
        <v>55</v>
      </c>
      <c r="B22" s="179">
        <f t="shared" si="1"/>
        <v>26.98</v>
      </c>
      <c r="C22" s="179">
        <f t="shared" si="0"/>
        <v>30.99</v>
      </c>
      <c r="D22" s="179">
        <f t="shared" si="0"/>
        <v>4.01</v>
      </c>
      <c r="E22" s="179">
        <f t="shared" si="0"/>
        <v>27.01</v>
      </c>
      <c r="F22" s="179">
        <f t="shared" si="0"/>
        <v>0.03</v>
      </c>
      <c r="G22" s="179">
        <f t="shared" si="0"/>
        <v>28.41</v>
      </c>
      <c r="H22" s="179">
        <f t="shared" si="0"/>
        <v>1.43</v>
      </c>
      <c r="I22" s="179">
        <f t="shared" si="0"/>
        <v>27.78</v>
      </c>
      <c r="J22" s="179">
        <f t="shared" si="0"/>
        <v>0.8</v>
      </c>
      <c r="K22" s="179">
        <f t="shared" si="0"/>
        <v>27.89</v>
      </c>
      <c r="L22" s="179">
        <f t="shared" si="0"/>
        <v>0.91</v>
      </c>
      <c r="M22" s="179">
        <f t="shared" si="0"/>
        <v>27.1</v>
      </c>
      <c r="N22" s="179">
        <f t="shared" si="0"/>
        <v>0.12</v>
      </c>
      <c r="O22" s="179">
        <f t="shared" si="0"/>
        <v>27.19</v>
      </c>
      <c r="P22" s="179">
        <f t="shared" si="0"/>
        <v>0.21</v>
      </c>
      <c r="Q22" s="179">
        <f t="shared" si="0"/>
        <v>27.24</v>
      </c>
      <c r="R22" s="179">
        <f t="shared" si="0"/>
        <v>0.26</v>
      </c>
      <c r="S22" s="179">
        <f t="shared" si="0"/>
        <v>27.03</v>
      </c>
      <c r="T22" s="179">
        <f t="shared" si="0"/>
        <v>0.05</v>
      </c>
      <c r="U22" s="179">
        <f t="shared" si="0"/>
        <v>27.16</v>
      </c>
      <c r="V22" s="179">
        <f t="shared" si="0"/>
        <v>0.18</v>
      </c>
      <c r="W22" s="180"/>
      <c r="X22" s="181">
        <v>26.98</v>
      </c>
      <c r="Y22" s="182">
        <v>30.99</v>
      </c>
      <c r="Z22" s="183">
        <v>4.01</v>
      </c>
      <c r="AA22" s="182">
        <v>27.01</v>
      </c>
      <c r="AB22" s="183">
        <v>0.03</v>
      </c>
      <c r="AC22" s="182">
        <v>28.41</v>
      </c>
      <c r="AD22" s="183">
        <v>1.43</v>
      </c>
      <c r="AE22" s="182">
        <v>27.78</v>
      </c>
      <c r="AF22" s="183">
        <v>0.8</v>
      </c>
      <c r="AG22" s="182">
        <v>27.89</v>
      </c>
      <c r="AH22" s="183">
        <v>0.91</v>
      </c>
      <c r="AI22" s="182">
        <v>27.1</v>
      </c>
      <c r="AJ22" s="183">
        <v>0.12</v>
      </c>
      <c r="AK22" s="182">
        <v>27.19</v>
      </c>
      <c r="AL22" s="183">
        <v>0.21</v>
      </c>
      <c r="AM22" s="182">
        <v>27.24</v>
      </c>
      <c r="AN22" s="183">
        <v>0.26</v>
      </c>
      <c r="AO22" s="182">
        <v>27.03</v>
      </c>
      <c r="AP22" s="183">
        <v>0.05</v>
      </c>
      <c r="AQ22" s="182">
        <v>27.16</v>
      </c>
      <c r="AR22" s="183">
        <v>0.18</v>
      </c>
    </row>
    <row r="23" spans="1:44">
      <c r="A23" s="139">
        <v>60</v>
      </c>
      <c r="B23" s="179">
        <f t="shared" si="1"/>
        <v>22.74</v>
      </c>
      <c r="C23" s="179">
        <f t="shared" si="0"/>
        <v>26.49</v>
      </c>
      <c r="D23" s="179">
        <f t="shared" si="0"/>
        <v>3.75</v>
      </c>
      <c r="E23" s="179">
        <f t="shared" si="0"/>
        <v>22.76</v>
      </c>
      <c r="F23" s="179">
        <f t="shared" si="0"/>
        <v>0.02</v>
      </c>
      <c r="G23" s="179">
        <f t="shared" si="0"/>
        <v>24.09</v>
      </c>
      <c r="H23" s="179">
        <f t="shared" si="0"/>
        <v>1.35</v>
      </c>
      <c r="I23" s="179">
        <f t="shared" si="0"/>
        <v>23.5</v>
      </c>
      <c r="J23" s="179">
        <f t="shared" si="0"/>
        <v>0.76</v>
      </c>
      <c r="K23" s="179">
        <f t="shared" si="0"/>
        <v>23.66</v>
      </c>
      <c r="L23" s="179">
        <f t="shared" si="0"/>
        <v>0.92</v>
      </c>
      <c r="M23" s="179">
        <f t="shared" si="0"/>
        <v>22.84</v>
      </c>
      <c r="N23" s="179">
        <f t="shared" si="0"/>
        <v>0.1</v>
      </c>
      <c r="O23" s="179">
        <f t="shared" si="0"/>
        <v>22.95</v>
      </c>
      <c r="P23" s="179">
        <f t="shared" si="0"/>
        <v>0.21</v>
      </c>
      <c r="Q23" s="179">
        <f t="shared" si="0"/>
        <v>22.97</v>
      </c>
      <c r="R23" s="179">
        <f t="shared" ref="R23:V41" si="2">IF(AN23&gt;0,AN23,"-")</f>
        <v>0.23</v>
      </c>
      <c r="S23" s="179">
        <f t="shared" si="2"/>
        <v>22.78</v>
      </c>
      <c r="T23" s="179">
        <f t="shared" si="2"/>
        <v>0.04</v>
      </c>
      <c r="U23" s="179">
        <f t="shared" si="2"/>
        <v>22.85</v>
      </c>
      <c r="V23" s="179">
        <f t="shared" si="2"/>
        <v>0.11</v>
      </c>
      <c r="W23" s="166"/>
      <c r="X23" s="181">
        <v>22.74</v>
      </c>
      <c r="Y23" s="182">
        <v>26.49</v>
      </c>
      <c r="Z23" s="183">
        <v>3.75</v>
      </c>
      <c r="AA23" s="182">
        <v>22.76</v>
      </c>
      <c r="AB23" s="183">
        <v>0.02</v>
      </c>
      <c r="AC23" s="182">
        <v>24.09</v>
      </c>
      <c r="AD23" s="183">
        <v>1.35</v>
      </c>
      <c r="AE23" s="182">
        <v>23.5</v>
      </c>
      <c r="AF23" s="183">
        <v>0.76</v>
      </c>
      <c r="AG23" s="182">
        <v>23.66</v>
      </c>
      <c r="AH23" s="183">
        <v>0.92</v>
      </c>
      <c r="AI23" s="182">
        <v>22.84</v>
      </c>
      <c r="AJ23" s="183">
        <v>0.1</v>
      </c>
      <c r="AK23" s="182">
        <v>22.95</v>
      </c>
      <c r="AL23" s="183">
        <v>0.21</v>
      </c>
      <c r="AM23" s="182">
        <v>22.97</v>
      </c>
      <c r="AN23" s="183">
        <v>0.23</v>
      </c>
      <c r="AO23" s="182">
        <v>22.78</v>
      </c>
      <c r="AP23" s="183">
        <v>0.04</v>
      </c>
      <c r="AQ23" s="182">
        <v>22.85</v>
      </c>
      <c r="AR23" s="183">
        <v>0.11</v>
      </c>
    </row>
    <row r="24" spans="1:44">
      <c r="A24" s="139">
        <v>65</v>
      </c>
      <c r="B24" s="179">
        <f t="shared" si="1"/>
        <v>18.75</v>
      </c>
      <c r="C24" s="179">
        <f t="shared" si="1"/>
        <v>22.1</v>
      </c>
      <c r="D24" s="179">
        <f t="shared" si="1"/>
        <v>3.35</v>
      </c>
      <c r="E24" s="179">
        <f t="shared" si="1"/>
        <v>18.78</v>
      </c>
      <c r="F24" s="179">
        <f t="shared" si="1"/>
        <v>0.03</v>
      </c>
      <c r="G24" s="179">
        <f t="shared" si="1"/>
        <v>20.02</v>
      </c>
      <c r="H24" s="179">
        <f t="shared" si="1"/>
        <v>1.27</v>
      </c>
      <c r="I24" s="179">
        <f t="shared" si="1"/>
        <v>19.48</v>
      </c>
      <c r="J24" s="179">
        <f t="shared" si="1"/>
        <v>0.73</v>
      </c>
      <c r="K24" s="179">
        <f t="shared" si="1"/>
        <v>19.690000000000001</v>
      </c>
      <c r="L24" s="179">
        <f t="shared" si="1"/>
        <v>0.94</v>
      </c>
      <c r="M24" s="179">
        <f t="shared" si="1"/>
        <v>18.84</v>
      </c>
      <c r="N24" s="179">
        <f t="shared" si="1"/>
        <v>0.09</v>
      </c>
      <c r="O24" s="179">
        <f t="shared" si="1"/>
        <v>18.96</v>
      </c>
      <c r="P24" s="179">
        <f t="shared" si="1"/>
        <v>0.21</v>
      </c>
      <c r="Q24" s="179">
        <f t="shared" si="1"/>
        <v>18.96</v>
      </c>
      <c r="R24" s="179">
        <f t="shared" si="2"/>
        <v>0.21</v>
      </c>
      <c r="S24" s="179">
        <f t="shared" si="2"/>
        <v>18.78</v>
      </c>
      <c r="T24" s="179">
        <f t="shared" si="2"/>
        <v>0.03</v>
      </c>
      <c r="U24" s="179">
        <f t="shared" si="2"/>
        <v>18.829999999999998</v>
      </c>
      <c r="V24" s="179">
        <f t="shared" si="2"/>
        <v>0.08</v>
      </c>
      <c r="W24" s="180"/>
      <c r="X24" s="181">
        <v>18.75</v>
      </c>
      <c r="Y24" s="182">
        <v>22.1</v>
      </c>
      <c r="Z24" s="183">
        <v>3.35</v>
      </c>
      <c r="AA24" s="182">
        <v>18.78</v>
      </c>
      <c r="AB24" s="183">
        <v>0.03</v>
      </c>
      <c r="AC24" s="182">
        <v>20.02</v>
      </c>
      <c r="AD24" s="183">
        <v>1.27</v>
      </c>
      <c r="AE24" s="182">
        <v>19.48</v>
      </c>
      <c r="AF24" s="183">
        <v>0.73</v>
      </c>
      <c r="AG24" s="182">
        <v>19.690000000000001</v>
      </c>
      <c r="AH24" s="183">
        <v>0.94</v>
      </c>
      <c r="AI24" s="182">
        <v>18.84</v>
      </c>
      <c r="AJ24" s="183">
        <v>0.09</v>
      </c>
      <c r="AK24" s="182">
        <v>18.96</v>
      </c>
      <c r="AL24" s="183">
        <v>0.21</v>
      </c>
      <c r="AM24" s="182">
        <v>18.96</v>
      </c>
      <c r="AN24" s="183">
        <v>0.21</v>
      </c>
      <c r="AO24" s="182">
        <v>18.78</v>
      </c>
      <c r="AP24" s="183">
        <v>0.03</v>
      </c>
      <c r="AQ24" s="182">
        <v>18.829999999999998</v>
      </c>
      <c r="AR24" s="183">
        <v>0.08</v>
      </c>
    </row>
    <row r="25" spans="1:44" ht="13.5" customHeight="1">
      <c r="A25" s="139">
        <v>70</v>
      </c>
      <c r="B25" s="179">
        <f t="shared" si="1"/>
        <v>15.08</v>
      </c>
      <c r="C25" s="179">
        <f t="shared" si="1"/>
        <v>17.88</v>
      </c>
      <c r="D25" s="179">
        <f t="shared" si="1"/>
        <v>2.8</v>
      </c>
      <c r="E25" s="179">
        <f t="shared" si="1"/>
        <v>15.11</v>
      </c>
      <c r="F25" s="179">
        <f t="shared" si="1"/>
        <v>0.03</v>
      </c>
      <c r="G25" s="179">
        <f t="shared" si="1"/>
        <v>16.25</v>
      </c>
      <c r="H25" s="179">
        <f t="shared" si="1"/>
        <v>1.17</v>
      </c>
      <c r="I25" s="179">
        <f t="shared" si="1"/>
        <v>15.75</v>
      </c>
      <c r="J25" s="179">
        <f t="shared" si="1"/>
        <v>0.67</v>
      </c>
      <c r="K25" s="179">
        <f t="shared" si="1"/>
        <v>16.04</v>
      </c>
      <c r="L25" s="179">
        <f t="shared" si="1"/>
        <v>0.96</v>
      </c>
      <c r="M25" s="179">
        <f t="shared" si="1"/>
        <v>15.14</v>
      </c>
      <c r="N25" s="179">
        <f t="shared" si="1"/>
        <v>0.06</v>
      </c>
      <c r="O25" s="179">
        <f t="shared" si="1"/>
        <v>15.29</v>
      </c>
      <c r="P25" s="179">
        <f t="shared" si="1"/>
        <v>0.21</v>
      </c>
      <c r="Q25" s="179">
        <f t="shared" si="1"/>
        <v>15.26</v>
      </c>
      <c r="R25" s="179">
        <f t="shared" si="2"/>
        <v>0.18</v>
      </c>
      <c r="S25" s="179">
        <f t="shared" si="2"/>
        <v>15.1</v>
      </c>
      <c r="T25" s="179">
        <f t="shared" si="2"/>
        <v>0.02</v>
      </c>
      <c r="U25" s="179">
        <f t="shared" si="2"/>
        <v>15.13</v>
      </c>
      <c r="V25" s="179">
        <f t="shared" si="2"/>
        <v>0.05</v>
      </c>
      <c r="W25" s="180"/>
      <c r="X25" s="181">
        <v>15.08</v>
      </c>
      <c r="Y25" s="182">
        <v>17.88</v>
      </c>
      <c r="Z25" s="183">
        <v>2.8</v>
      </c>
      <c r="AA25" s="182">
        <v>15.11</v>
      </c>
      <c r="AB25" s="183">
        <v>0.03</v>
      </c>
      <c r="AC25" s="182">
        <v>16.25</v>
      </c>
      <c r="AD25" s="183">
        <v>1.17</v>
      </c>
      <c r="AE25" s="182">
        <v>15.75</v>
      </c>
      <c r="AF25" s="183">
        <v>0.67</v>
      </c>
      <c r="AG25" s="182">
        <v>16.04</v>
      </c>
      <c r="AH25" s="183">
        <v>0.96</v>
      </c>
      <c r="AI25" s="182">
        <v>15.14</v>
      </c>
      <c r="AJ25" s="183">
        <v>0.06</v>
      </c>
      <c r="AK25" s="182">
        <v>15.29</v>
      </c>
      <c r="AL25" s="183">
        <v>0.21</v>
      </c>
      <c r="AM25" s="182">
        <v>15.26</v>
      </c>
      <c r="AN25" s="183">
        <v>0.18</v>
      </c>
      <c r="AO25" s="182">
        <v>15.1</v>
      </c>
      <c r="AP25" s="183">
        <v>0.02</v>
      </c>
      <c r="AQ25" s="182">
        <v>15.13</v>
      </c>
      <c r="AR25" s="183">
        <v>0.05</v>
      </c>
    </row>
    <row r="26" spans="1:44" ht="28.5" customHeight="1">
      <c r="A26" s="139">
        <v>75</v>
      </c>
      <c r="B26" s="179">
        <f t="shared" si="1"/>
        <v>11.62</v>
      </c>
      <c r="C26" s="179">
        <f t="shared" si="1"/>
        <v>13.89</v>
      </c>
      <c r="D26" s="179">
        <f t="shared" si="1"/>
        <v>2.27</v>
      </c>
      <c r="E26" s="179">
        <f t="shared" si="1"/>
        <v>11.65</v>
      </c>
      <c r="F26" s="179">
        <f t="shared" si="1"/>
        <v>0.03</v>
      </c>
      <c r="G26" s="179">
        <f t="shared" si="1"/>
        <v>12.69</v>
      </c>
      <c r="H26" s="179">
        <f t="shared" si="1"/>
        <v>1.07</v>
      </c>
      <c r="I26" s="179">
        <f t="shared" si="1"/>
        <v>12.24</v>
      </c>
      <c r="J26" s="179">
        <f t="shared" si="1"/>
        <v>0.62</v>
      </c>
      <c r="K26" s="179">
        <f t="shared" si="1"/>
        <v>12.6</v>
      </c>
      <c r="L26" s="179">
        <f t="shared" si="1"/>
        <v>0.98</v>
      </c>
      <c r="M26" s="179">
        <f t="shared" si="1"/>
        <v>11.67</v>
      </c>
      <c r="N26" s="179">
        <f t="shared" si="1"/>
        <v>0.05</v>
      </c>
      <c r="O26" s="179">
        <f t="shared" si="1"/>
        <v>11.82</v>
      </c>
      <c r="P26" s="179">
        <f t="shared" si="1"/>
        <v>0.2</v>
      </c>
      <c r="Q26" s="179">
        <f t="shared" si="1"/>
        <v>11.78</v>
      </c>
      <c r="R26" s="179">
        <f t="shared" si="2"/>
        <v>0.16</v>
      </c>
      <c r="S26" s="179">
        <f t="shared" si="2"/>
        <v>11.64</v>
      </c>
      <c r="T26" s="179">
        <f t="shared" si="2"/>
        <v>0.02</v>
      </c>
      <c r="U26" s="179">
        <f t="shared" si="2"/>
        <v>11.66</v>
      </c>
      <c r="V26" s="179">
        <f t="shared" si="2"/>
        <v>0.04</v>
      </c>
      <c r="W26" s="180"/>
      <c r="X26" s="181">
        <v>11.62</v>
      </c>
      <c r="Y26" s="182">
        <v>13.89</v>
      </c>
      <c r="Z26" s="183">
        <v>2.27</v>
      </c>
      <c r="AA26" s="182">
        <v>11.65</v>
      </c>
      <c r="AB26" s="183">
        <v>0.03</v>
      </c>
      <c r="AC26" s="182">
        <v>12.69</v>
      </c>
      <c r="AD26" s="183">
        <v>1.07</v>
      </c>
      <c r="AE26" s="182">
        <v>12.24</v>
      </c>
      <c r="AF26" s="183">
        <v>0.62</v>
      </c>
      <c r="AG26" s="182">
        <v>12.6</v>
      </c>
      <c r="AH26" s="183">
        <v>0.98</v>
      </c>
      <c r="AI26" s="182">
        <v>11.67</v>
      </c>
      <c r="AJ26" s="183">
        <v>0.05</v>
      </c>
      <c r="AK26" s="182">
        <v>11.82</v>
      </c>
      <c r="AL26" s="183">
        <v>0.2</v>
      </c>
      <c r="AM26" s="182">
        <v>11.78</v>
      </c>
      <c r="AN26" s="183">
        <v>0.16</v>
      </c>
      <c r="AO26" s="182">
        <v>11.64</v>
      </c>
      <c r="AP26" s="183">
        <v>0.02</v>
      </c>
      <c r="AQ26" s="182">
        <v>11.66</v>
      </c>
      <c r="AR26" s="183">
        <v>0.04</v>
      </c>
    </row>
    <row r="27" spans="1:44">
      <c r="A27" s="139">
        <v>80</v>
      </c>
      <c r="B27" s="179">
        <f t="shared" si="1"/>
        <v>8.56</v>
      </c>
      <c r="C27" s="179">
        <f t="shared" si="1"/>
        <v>10.26</v>
      </c>
      <c r="D27" s="179">
        <f t="shared" si="1"/>
        <v>1.7</v>
      </c>
      <c r="E27" s="179">
        <f t="shared" si="1"/>
        <v>8.59</v>
      </c>
      <c r="F27" s="179">
        <f t="shared" si="1"/>
        <v>0.03</v>
      </c>
      <c r="G27" s="179">
        <f t="shared" si="1"/>
        <v>9.5399999999999991</v>
      </c>
      <c r="H27" s="179">
        <f t="shared" si="1"/>
        <v>0.98</v>
      </c>
      <c r="I27" s="179">
        <f t="shared" si="1"/>
        <v>9.1300000000000008</v>
      </c>
      <c r="J27" s="179">
        <f t="shared" si="1"/>
        <v>0.56999999999999995</v>
      </c>
      <c r="K27" s="179">
        <f t="shared" si="1"/>
        <v>9.52</v>
      </c>
      <c r="L27" s="179">
        <f t="shared" si="1"/>
        <v>0.96</v>
      </c>
      <c r="M27" s="179">
        <f t="shared" si="1"/>
        <v>8.59</v>
      </c>
      <c r="N27" s="179">
        <f t="shared" si="1"/>
        <v>0.03</v>
      </c>
      <c r="O27" s="179">
        <f t="shared" si="1"/>
        <v>8.74</v>
      </c>
      <c r="P27" s="179">
        <f t="shared" si="1"/>
        <v>0.18</v>
      </c>
      <c r="Q27" s="179">
        <f t="shared" si="1"/>
        <v>8.69</v>
      </c>
      <c r="R27" s="179">
        <f t="shared" si="2"/>
        <v>0.13</v>
      </c>
      <c r="S27" s="179">
        <f t="shared" si="2"/>
        <v>8.57</v>
      </c>
      <c r="T27" s="179">
        <f t="shared" si="2"/>
        <v>0.01</v>
      </c>
      <c r="U27" s="179">
        <f t="shared" si="2"/>
        <v>8.58</v>
      </c>
      <c r="V27" s="179">
        <f t="shared" si="2"/>
        <v>0.02</v>
      </c>
      <c r="W27" s="180"/>
      <c r="X27" s="181">
        <v>8.56</v>
      </c>
      <c r="Y27" s="182">
        <v>10.26</v>
      </c>
      <c r="Z27" s="183">
        <v>1.7</v>
      </c>
      <c r="AA27" s="182">
        <v>8.59</v>
      </c>
      <c r="AB27" s="183">
        <v>0.03</v>
      </c>
      <c r="AC27" s="182">
        <v>9.5399999999999991</v>
      </c>
      <c r="AD27" s="183">
        <v>0.98</v>
      </c>
      <c r="AE27" s="182">
        <v>9.1300000000000008</v>
      </c>
      <c r="AF27" s="183">
        <v>0.56999999999999995</v>
      </c>
      <c r="AG27" s="182">
        <v>9.52</v>
      </c>
      <c r="AH27" s="183">
        <v>0.96</v>
      </c>
      <c r="AI27" s="182">
        <v>8.59</v>
      </c>
      <c r="AJ27" s="183">
        <v>0.03</v>
      </c>
      <c r="AK27" s="182">
        <v>8.74</v>
      </c>
      <c r="AL27" s="183">
        <v>0.18</v>
      </c>
      <c r="AM27" s="182">
        <v>8.69</v>
      </c>
      <c r="AN27" s="183">
        <v>0.13</v>
      </c>
      <c r="AO27" s="182">
        <v>8.57</v>
      </c>
      <c r="AP27" s="183">
        <v>0.01</v>
      </c>
      <c r="AQ27" s="182">
        <v>8.58</v>
      </c>
      <c r="AR27" s="183">
        <v>0.02</v>
      </c>
    </row>
    <row r="28" spans="1:44">
      <c r="A28" s="139">
        <v>85</v>
      </c>
      <c r="B28" s="179">
        <f t="shared" si="1"/>
        <v>6.11</v>
      </c>
      <c r="C28" s="179">
        <f t="shared" si="1"/>
        <v>7.22</v>
      </c>
      <c r="D28" s="179">
        <f t="shared" si="1"/>
        <v>1.1100000000000001</v>
      </c>
      <c r="E28" s="179">
        <f t="shared" si="1"/>
        <v>6.13</v>
      </c>
      <c r="F28" s="179">
        <f t="shared" si="1"/>
        <v>0.02</v>
      </c>
      <c r="G28" s="179">
        <f t="shared" si="1"/>
        <v>7.01</v>
      </c>
      <c r="H28" s="179">
        <f t="shared" si="1"/>
        <v>0.9</v>
      </c>
      <c r="I28" s="179">
        <f t="shared" si="1"/>
        <v>6.58</v>
      </c>
      <c r="J28" s="179">
        <f t="shared" si="1"/>
        <v>0.47</v>
      </c>
      <c r="K28" s="179">
        <f t="shared" si="1"/>
        <v>7.04</v>
      </c>
      <c r="L28" s="179">
        <f t="shared" si="1"/>
        <v>0.93</v>
      </c>
      <c r="M28" s="179">
        <f t="shared" si="1"/>
        <v>6.13</v>
      </c>
      <c r="N28" s="179">
        <f t="shared" si="1"/>
        <v>0.02</v>
      </c>
      <c r="O28" s="179">
        <f t="shared" si="1"/>
        <v>6.27</v>
      </c>
      <c r="P28" s="179">
        <f t="shared" si="1"/>
        <v>0.16</v>
      </c>
      <c r="Q28" s="179">
        <f t="shared" si="1"/>
        <v>6.21</v>
      </c>
      <c r="R28" s="179">
        <f t="shared" si="2"/>
        <v>0.1</v>
      </c>
      <c r="S28" s="179">
        <f t="shared" si="2"/>
        <v>6.11</v>
      </c>
      <c r="T28" s="179" t="str">
        <f t="shared" si="2"/>
        <v xml:space="preserve">     -</v>
      </c>
      <c r="U28" s="179">
        <f t="shared" si="2"/>
        <v>6.12</v>
      </c>
      <c r="V28" s="179">
        <f t="shared" si="2"/>
        <v>0.01</v>
      </c>
      <c r="W28" s="166"/>
      <c r="X28" s="181">
        <v>6.11</v>
      </c>
      <c r="Y28" s="182">
        <v>7.22</v>
      </c>
      <c r="Z28" s="183">
        <v>1.1100000000000001</v>
      </c>
      <c r="AA28" s="182">
        <v>6.13</v>
      </c>
      <c r="AB28" s="183">
        <v>0.02</v>
      </c>
      <c r="AC28" s="182">
        <v>7.01</v>
      </c>
      <c r="AD28" s="183">
        <v>0.9</v>
      </c>
      <c r="AE28" s="182">
        <v>6.58</v>
      </c>
      <c r="AF28" s="183">
        <v>0.47</v>
      </c>
      <c r="AG28" s="182">
        <v>7.04</v>
      </c>
      <c r="AH28" s="183">
        <v>0.93</v>
      </c>
      <c r="AI28" s="182">
        <v>6.13</v>
      </c>
      <c r="AJ28" s="183">
        <v>0.02</v>
      </c>
      <c r="AK28" s="182">
        <v>6.27</v>
      </c>
      <c r="AL28" s="183">
        <v>0.16</v>
      </c>
      <c r="AM28" s="182">
        <v>6.21</v>
      </c>
      <c r="AN28" s="183">
        <v>0.1</v>
      </c>
      <c r="AO28" s="182">
        <v>6.11</v>
      </c>
      <c r="AP28" s="185" t="s">
        <v>69</v>
      </c>
      <c r="AQ28" s="182">
        <v>6.12</v>
      </c>
      <c r="AR28" s="183">
        <v>0.01</v>
      </c>
    </row>
    <row r="29" spans="1:44">
      <c r="A29" s="139">
        <v>90</v>
      </c>
      <c r="B29" s="179">
        <f t="shared" si="1"/>
        <v>4.1900000000000004</v>
      </c>
      <c r="C29" s="179">
        <f t="shared" si="1"/>
        <v>4.87</v>
      </c>
      <c r="D29" s="179">
        <f t="shared" si="1"/>
        <v>0.68</v>
      </c>
      <c r="E29" s="179">
        <f t="shared" si="1"/>
        <v>4.22</v>
      </c>
      <c r="F29" s="179">
        <f t="shared" si="1"/>
        <v>0.03</v>
      </c>
      <c r="G29" s="179">
        <f t="shared" si="1"/>
        <v>4.97</v>
      </c>
      <c r="H29" s="179">
        <f t="shared" si="1"/>
        <v>0.78</v>
      </c>
      <c r="I29" s="179">
        <f t="shared" si="1"/>
        <v>4.58</v>
      </c>
      <c r="J29" s="179">
        <f t="shared" si="1"/>
        <v>0.39</v>
      </c>
      <c r="K29" s="179">
        <f t="shared" si="1"/>
        <v>5.08</v>
      </c>
      <c r="L29" s="179">
        <f t="shared" si="1"/>
        <v>0.89</v>
      </c>
      <c r="M29" s="179">
        <f t="shared" si="1"/>
        <v>4.21</v>
      </c>
      <c r="N29" s="179">
        <f t="shared" si="1"/>
        <v>0.02</v>
      </c>
      <c r="O29" s="179">
        <f t="shared" si="1"/>
        <v>4.33</v>
      </c>
      <c r="P29" s="179">
        <f t="shared" si="1"/>
        <v>0.14000000000000001</v>
      </c>
      <c r="Q29" s="179">
        <f t="shared" si="1"/>
        <v>4.26</v>
      </c>
      <c r="R29" s="179">
        <f t="shared" si="2"/>
        <v>7.0000000000000007E-2</v>
      </c>
      <c r="S29" s="179">
        <f t="shared" si="2"/>
        <v>4.1900000000000004</v>
      </c>
      <c r="T29" s="179" t="str">
        <f t="shared" si="2"/>
        <v xml:space="preserve">     -</v>
      </c>
      <c r="U29" s="179">
        <f t="shared" si="2"/>
        <v>4.2</v>
      </c>
      <c r="V29" s="179">
        <f t="shared" si="2"/>
        <v>0.01</v>
      </c>
      <c r="W29" s="180"/>
      <c r="X29" s="181">
        <v>4.1900000000000004</v>
      </c>
      <c r="Y29" s="186">
        <v>4.87</v>
      </c>
      <c r="Z29" s="183">
        <v>0.68</v>
      </c>
      <c r="AA29" s="182">
        <v>4.22</v>
      </c>
      <c r="AB29" s="183">
        <v>0.03</v>
      </c>
      <c r="AC29" s="182">
        <v>4.97</v>
      </c>
      <c r="AD29" s="183">
        <v>0.78</v>
      </c>
      <c r="AE29" s="182">
        <v>4.58</v>
      </c>
      <c r="AF29" s="183">
        <v>0.39</v>
      </c>
      <c r="AG29" s="182">
        <v>5.08</v>
      </c>
      <c r="AH29" s="183">
        <v>0.89</v>
      </c>
      <c r="AI29" s="182">
        <v>4.21</v>
      </c>
      <c r="AJ29" s="183">
        <v>0.02</v>
      </c>
      <c r="AK29" s="182">
        <v>4.33</v>
      </c>
      <c r="AL29" s="183">
        <v>0.14000000000000001</v>
      </c>
      <c r="AM29" s="182">
        <v>4.26</v>
      </c>
      <c r="AN29" s="183">
        <v>7.0000000000000007E-2</v>
      </c>
      <c r="AO29" s="182">
        <v>4.1900000000000004</v>
      </c>
      <c r="AP29" s="185" t="s">
        <v>69</v>
      </c>
      <c r="AQ29" s="182">
        <v>4.2</v>
      </c>
      <c r="AR29" s="183">
        <v>0.01</v>
      </c>
    </row>
    <row r="30" spans="1:44">
      <c r="A30" s="139">
        <v>95</v>
      </c>
      <c r="B30" s="179">
        <f t="shared" si="1"/>
        <v>2.86</v>
      </c>
      <c r="C30" s="179">
        <f t="shared" si="1"/>
        <v>3.32</v>
      </c>
      <c r="D30" s="179">
        <f t="shared" si="1"/>
        <v>0.46</v>
      </c>
      <c r="E30" s="179">
        <f t="shared" si="1"/>
        <v>2.88</v>
      </c>
      <c r="F30" s="179">
        <f t="shared" si="1"/>
        <v>0.02</v>
      </c>
      <c r="G30" s="179">
        <f t="shared" si="1"/>
        <v>3.6</v>
      </c>
      <c r="H30" s="179">
        <f t="shared" si="1"/>
        <v>0.74</v>
      </c>
      <c r="I30" s="179">
        <f t="shared" si="1"/>
        <v>3.18</v>
      </c>
      <c r="J30" s="179">
        <f t="shared" si="1"/>
        <v>0.32</v>
      </c>
      <c r="K30" s="179">
        <f t="shared" si="1"/>
        <v>3.67</v>
      </c>
      <c r="L30" s="179">
        <f t="shared" si="1"/>
        <v>0.81</v>
      </c>
      <c r="M30" s="179">
        <f t="shared" si="1"/>
        <v>2.88</v>
      </c>
      <c r="N30" s="179">
        <f t="shared" si="1"/>
        <v>0.02</v>
      </c>
      <c r="O30" s="179">
        <f t="shared" si="1"/>
        <v>2.95</v>
      </c>
      <c r="P30" s="179">
        <f t="shared" si="1"/>
        <v>0.09</v>
      </c>
      <c r="Q30" s="179">
        <f t="shared" si="1"/>
        <v>2.91</v>
      </c>
      <c r="R30" s="179">
        <f t="shared" si="2"/>
        <v>0.05</v>
      </c>
      <c r="S30" s="179">
        <f t="shared" si="2"/>
        <v>2.86</v>
      </c>
      <c r="T30" s="179" t="str">
        <f t="shared" si="2"/>
        <v xml:space="preserve">     -</v>
      </c>
      <c r="U30" s="179">
        <f t="shared" si="2"/>
        <v>2.86</v>
      </c>
      <c r="V30" s="179" t="str">
        <f t="shared" si="2"/>
        <v xml:space="preserve">     -</v>
      </c>
      <c r="W30" s="180"/>
      <c r="X30" s="181">
        <v>2.86</v>
      </c>
      <c r="Y30" s="186">
        <v>3.32</v>
      </c>
      <c r="Z30" s="183">
        <v>0.46</v>
      </c>
      <c r="AA30" s="182">
        <v>2.88</v>
      </c>
      <c r="AB30" s="183">
        <v>0.02</v>
      </c>
      <c r="AC30" s="182">
        <v>3.6</v>
      </c>
      <c r="AD30" s="183">
        <v>0.74</v>
      </c>
      <c r="AE30" s="182">
        <v>3.18</v>
      </c>
      <c r="AF30" s="183">
        <v>0.32</v>
      </c>
      <c r="AG30" s="182">
        <v>3.67</v>
      </c>
      <c r="AH30" s="183">
        <v>0.81</v>
      </c>
      <c r="AI30" s="182">
        <v>2.88</v>
      </c>
      <c r="AJ30" s="183">
        <v>0.02</v>
      </c>
      <c r="AK30" s="182">
        <v>2.95</v>
      </c>
      <c r="AL30" s="183">
        <v>0.09</v>
      </c>
      <c r="AM30" s="182">
        <v>2.91</v>
      </c>
      <c r="AN30" s="183">
        <v>0.05</v>
      </c>
      <c r="AO30" s="182">
        <v>2.86</v>
      </c>
      <c r="AP30" s="185" t="s">
        <v>69</v>
      </c>
      <c r="AQ30" s="182">
        <v>2.86</v>
      </c>
      <c r="AR30" s="183" t="s">
        <v>69</v>
      </c>
    </row>
    <row r="31" spans="1:44">
      <c r="A31" s="147"/>
      <c r="B31" s="187"/>
      <c r="C31" s="188"/>
      <c r="D31" s="188"/>
      <c r="E31" s="188"/>
      <c r="F31" s="188"/>
      <c r="G31" s="188"/>
      <c r="H31" s="189"/>
      <c r="I31" s="188"/>
      <c r="J31" s="188"/>
      <c r="K31" s="188"/>
      <c r="L31" s="189"/>
      <c r="M31" s="188"/>
      <c r="N31" s="188"/>
      <c r="O31" s="188"/>
      <c r="P31" s="188"/>
      <c r="Q31" s="188"/>
      <c r="R31" s="189"/>
      <c r="S31" s="188"/>
      <c r="T31" s="188"/>
      <c r="U31" s="188"/>
      <c r="V31" s="189"/>
      <c r="W31" s="166"/>
      <c r="X31" s="190"/>
      <c r="Y31" s="175"/>
      <c r="Z31" s="175"/>
      <c r="AA31" s="175"/>
      <c r="AB31" s="175"/>
      <c r="AC31" s="175"/>
      <c r="AD31" s="177"/>
      <c r="AE31" s="175"/>
      <c r="AF31" s="175"/>
      <c r="AG31" s="175"/>
      <c r="AH31" s="177"/>
      <c r="AI31" s="175"/>
      <c r="AJ31" s="175"/>
      <c r="AK31" s="175"/>
      <c r="AL31" s="175"/>
      <c r="AM31" s="175"/>
      <c r="AN31" s="177"/>
      <c r="AO31" s="175"/>
      <c r="AP31" s="175"/>
      <c r="AQ31" s="175"/>
      <c r="AR31" s="177"/>
    </row>
    <row r="32" spans="1:44">
      <c r="A32" s="191"/>
      <c r="B32" s="187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0"/>
      <c r="X32" s="190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</row>
    <row r="33" spans="1:44" ht="21">
      <c r="A33" s="191"/>
      <c r="B33" s="187"/>
      <c r="C33" s="188"/>
      <c r="D33" s="188"/>
      <c r="E33" s="188"/>
      <c r="F33" s="192" t="s">
        <v>68</v>
      </c>
      <c r="G33" s="188"/>
      <c r="H33" s="188"/>
      <c r="I33" s="188"/>
      <c r="J33" s="188"/>
      <c r="K33" s="188"/>
      <c r="L33" s="192" t="s">
        <v>70</v>
      </c>
      <c r="M33" s="188"/>
      <c r="N33" s="188"/>
      <c r="O33" s="188"/>
      <c r="P33" s="192"/>
      <c r="Q33" s="188"/>
      <c r="R33" s="188"/>
      <c r="S33" s="188"/>
      <c r="T33" s="188"/>
      <c r="U33" s="188"/>
      <c r="V33" s="192"/>
      <c r="W33" s="180"/>
      <c r="X33" s="190"/>
      <c r="Y33" s="175"/>
      <c r="Z33" s="175"/>
      <c r="AA33" s="175"/>
      <c r="AB33" s="176" t="s">
        <v>68</v>
      </c>
      <c r="AC33" s="175"/>
      <c r="AD33" s="175"/>
      <c r="AE33" s="175"/>
      <c r="AF33" s="175"/>
      <c r="AG33" s="175"/>
      <c r="AH33" s="176" t="s">
        <v>70</v>
      </c>
      <c r="AI33" s="175"/>
      <c r="AJ33" s="175"/>
      <c r="AK33" s="175"/>
      <c r="AL33" s="176"/>
      <c r="AM33" s="175"/>
      <c r="AN33" s="175"/>
      <c r="AO33" s="175"/>
      <c r="AP33" s="175"/>
      <c r="AQ33" s="175"/>
      <c r="AR33" s="176"/>
    </row>
    <row r="34" spans="1:44" ht="27" customHeight="1">
      <c r="A34" s="139">
        <v>0</v>
      </c>
      <c r="B34" s="179">
        <f t="shared" ref="B34:Q53" si="3">IF(X34&gt;0,X34,"-")</f>
        <v>86.06</v>
      </c>
      <c r="C34" s="179">
        <f t="shared" si="3"/>
        <v>89.45</v>
      </c>
      <c r="D34" s="179">
        <f t="shared" si="3"/>
        <v>3.39</v>
      </c>
      <c r="E34" s="179">
        <f t="shared" si="3"/>
        <v>86.1</v>
      </c>
      <c r="F34" s="179">
        <f t="shared" si="3"/>
        <v>0.04</v>
      </c>
      <c r="G34" s="179">
        <f t="shared" si="3"/>
        <v>87.84</v>
      </c>
      <c r="H34" s="179">
        <f t="shared" si="3"/>
        <v>1.78</v>
      </c>
      <c r="I34" s="179">
        <f t="shared" si="3"/>
        <v>86.96</v>
      </c>
      <c r="J34" s="179">
        <f t="shared" si="3"/>
        <v>0.9</v>
      </c>
      <c r="K34" s="179">
        <f t="shared" si="3"/>
        <v>86.83</v>
      </c>
      <c r="L34" s="179">
        <f t="shared" si="3"/>
        <v>0.77</v>
      </c>
      <c r="M34" s="179">
        <f t="shared" si="3"/>
        <v>86.17</v>
      </c>
      <c r="N34" s="179">
        <f t="shared" si="3"/>
        <v>0.11</v>
      </c>
      <c r="O34" s="179">
        <f t="shared" si="3"/>
        <v>86.3</v>
      </c>
      <c r="P34" s="179">
        <f t="shared" si="3"/>
        <v>0.24</v>
      </c>
      <c r="Q34" s="179">
        <f t="shared" si="3"/>
        <v>86.4</v>
      </c>
      <c r="R34" s="179">
        <f t="shared" ref="R34:V53" si="4">IF(AN34&gt;0,AN34,"-")</f>
        <v>0.34</v>
      </c>
      <c r="S34" s="179">
        <f t="shared" si="4"/>
        <v>86.13</v>
      </c>
      <c r="T34" s="179">
        <f t="shared" si="4"/>
        <v>7.0000000000000007E-2</v>
      </c>
      <c r="U34" s="179">
        <f t="shared" si="4"/>
        <v>86.47</v>
      </c>
      <c r="V34" s="179">
        <f t="shared" si="4"/>
        <v>0.41</v>
      </c>
      <c r="W34" s="180"/>
      <c r="X34" s="181">
        <v>86.06</v>
      </c>
      <c r="Y34" s="182">
        <v>89.45</v>
      </c>
      <c r="Z34" s="183">
        <v>3.39</v>
      </c>
      <c r="AA34" s="193">
        <v>86.1</v>
      </c>
      <c r="AB34" s="183">
        <v>0.04</v>
      </c>
      <c r="AC34" s="182">
        <v>87.84</v>
      </c>
      <c r="AD34" s="183">
        <v>1.78</v>
      </c>
      <c r="AE34" s="182">
        <v>86.96</v>
      </c>
      <c r="AF34" s="183">
        <v>0.9</v>
      </c>
      <c r="AG34" s="182">
        <v>86.83</v>
      </c>
      <c r="AH34" s="183">
        <v>0.77</v>
      </c>
      <c r="AI34" s="182">
        <v>86.17</v>
      </c>
      <c r="AJ34" s="183">
        <v>0.11</v>
      </c>
      <c r="AK34" s="182">
        <v>86.3</v>
      </c>
      <c r="AL34" s="183">
        <v>0.24</v>
      </c>
      <c r="AM34" s="182">
        <v>86.4</v>
      </c>
      <c r="AN34" s="183">
        <v>0.34</v>
      </c>
      <c r="AO34" s="182">
        <v>86.13</v>
      </c>
      <c r="AP34" s="183">
        <v>7.0000000000000007E-2</v>
      </c>
      <c r="AQ34" s="182">
        <v>86.47</v>
      </c>
      <c r="AR34" s="183">
        <v>0.41</v>
      </c>
    </row>
    <row r="35" spans="1:44">
      <c r="A35" s="139">
        <v>5</v>
      </c>
      <c r="B35" s="179">
        <f t="shared" si="3"/>
        <v>81.33</v>
      </c>
      <c r="C35" s="179">
        <f t="shared" si="3"/>
        <v>84.72</v>
      </c>
      <c r="D35" s="179">
        <f t="shared" si="3"/>
        <v>3.39</v>
      </c>
      <c r="E35" s="179">
        <f t="shared" si="3"/>
        <v>81.37</v>
      </c>
      <c r="F35" s="179">
        <f t="shared" si="3"/>
        <v>0.04</v>
      </c>
      <c r="G35" s="179">
        <f t="shared" si="3"/>
        <v>83.11</v>
      </c>
      <c r="H35" s="179">
        <f t="shared" si="3"/>
        <v>1.78</v>
      </c>
      <c r="I35" s="179">
        <f t="shared" si="3"/>
        <v>82.22</v>
      </c>
      <c r="J35" s="179">
        <f t="shared" si="3"/>
        <v>0.89</v>
      </c>
      <c r="K35" s="179">
        <f t="shared" si="3"/>
        <v>82.09</v>
      </c>
      <c r="L35" s="179">
        <f t="shared" si="3"/>
        <v>0.76</v>
      </c>
      <c r="M35" s="179">
        <f t="shared" si="3"/>
        <v>81.44</v>
      </c>
      <c r="N35" s="179">
        <f t="shared" si="3"/>
        <v>0.11</v>
      </c>
      <c r="O35" s="179">
        <f t="shared" si="3"/>
        <v>81.56</v>
      </c>
      <c r="P35" s="179">
        <f t="shared" si="3"/>
        <v>0.23</v>
      </c>
      <c r="Q35" s="179">
        <f t="shared" si="3"/>
        <v>81.650000000000006</v>
      </c>
      <c r="R35" s="179">
        <f t="shared" si="4"/>
        <v>0.32</v>
      </c>
      <c r="S35" s="179">
        <f t="shared" si="4"/>
        <v>81.39</v>
      </c>
      <c r="T35" s="179">
        <f t="shared" si="4"/>
        <v>0.06</v>
      </c>
      <c r="U35" s="179">
        <f t="shared" si="4"/>
        <v>81.739999999999995</v>
      </c>
      <c r="V35" s="179">
        <f t="shared" si="4"/>
        <v>0.41</v>
      </c>
      <c r="W35" s="180"/>
      <c r="X35" s="181">
        <v>81.33</v>
      </c>
      <c r="Y35" s="182">
        <v>84.72</v>
      </c>
      <c r="Z35" s="183">
        <v>3.39</v>
      </c>
      <c r="AA35" s="182">
        <v>81.37</v>
      </c>
      <c r="AB35" s="183">
        <v>0.04</v>
      </c>
      <c r="AC35" s="182">
        <v>83.11</v>
      </c>
      <c r="AD35" s="183">
        <v>1.78</v>
      </c>
      <c r="AE35" s="182">
        <v>82.22</v>
      </c>
      <c r="AF35" s="183">
        <v>0.89</v>
      </c>
      <c r="AG35" s="182">
        <v>82.09</v>
      </c>
      <c r="AH35" s="183">
        <v>0.76</v>
      </c>
      <c r="AI35" s="182">
        <v>81.44</v>
      </c>
      <c r="AJ35" s="183">
        <v>0.11</v>
      </c>
      <c r="AK35" s="182">
        <v>81.56</v>
      </c>
      <c r="AL35" s="183">
        <v>0.23</v>
      </c>
      <c r="AM35" s="182">
        <v>81.650000000000006</v>
      </c>
      <c r="AN35" s="183">
        <v>0.32</v>
      </c>
      <c r="AO35" s="182">
        <v>81.39</v>
      </c>
      <c r="AP35" s="183">
        <v>0.06</v>
      </c>
      <c r="AQ35" s="182">
        <v>81.739999999999995</v>
      </c>
      <c r="AR35" s="183">
        <v>0.41</v>
      </c>
    </row>
    <row r="36" spans="1:44">
      <c r="A36" s="139">
        <v>10</v>
      </c>
      <c r="B36" s="179">
        <f t="shared" si="3"/>
        <v>76.36</v>
      </c>
      <c r="C36" s="179">
        <f t="shared" si="3"/>
        <v>79.75</v>
      </c>
      <c r="D36" s="179">
        <f t="shared" si="3"/>
        <v>3.39</v>
      </c>
      <c r="E36" s="179">
        <f t="shared" si="3"/>
        <v>76.400000000000006</v>
      </c>
      <c r="F36" s="179">
        <f t="shared" si="3"/>
        <v>0.04</v>
      </c>
      <c r="G36" s="179">
        <f t="shared" si="3"/>
        <v>78.14</v>
      </c>
      <c r="H36" s="179">
        <f t="shared" si="3"/>
        <v>1.78</v>
      </c>
      <c r="I36" s="179">
        <f t="shared" si="3"/>
        <v>77.260000000000005</v>
      </c>
      <c r="J36" s="179">
        <f t="shared" si="3"/>
        <v>0.9</v>
      </c>
      <c r="K36" s="179">
        <f t="shared" si="3"/>
        <v>77.12</v>
      </c>
      <c r="L36" s="179">
        <f t="shared" si="3"/>
        <v>0.76</v>
      </c>
      <c r="M36" s="179">
        <f t="shared" si="3"/>
        <v>76.47</v>
      </c>
      <c r="N36" s="179">
        <f t="shared" si="3"/>
        <v>0.11</v>
      </c>
      <c r="O36" s="179">
        <f t="shared" si="3"/>
        <v>76.59</v>
      </c>
      <c r="P36" s="179">
        <f t="shared" si="3"/>
        <v>0.23</v>
      </c>
      <c r="Q36" s="179">
        <f t="shared" si="3"/>
        <v>76.67</v>
      </c>
      <c r="R36" s="179">
        <f t="shared" si="4"/>
        <v>0.31</v>
      </c>
      <c r="S36" s="179">
        <f t="shared" si="4"/>
        <v>76.41</v>
      </c>
      <c r="T36" s="179">
        <f t="shared" si="4"/>
        <v>0.05</v>
      </c>
      <c r="U36" s="179">
        <f t="shared" si="4"/>
        <v>76.77</v>
      </c>
      <c r="V36" s="179">
        <f t="shared" si="4"/>
        <v>0.41</v>
      </c>
      <c r="W36" s="166"/>
      <c r="X36" s="181">
        <v>76.36</v>
      </c>
      <c r="Y36" s="182">
        <v>79.75</v>
      </c>
      <c r="Z36" s="183">
        <v>3.39</v>
      </c>
      <c r="AA36" s="182">
        <v>76.400000000000006</v>
      </c>
      <c r="AB36" s="183">
        <v>0.04</v>
      </c>
      <c r="AC36" s="182">
        <v>78.14</v>
      </c>
      <c r="AD36" s="183">
        <v>1.78</v>
      </c>
      <c r="AE36" s="182">
        <v>77.260000000000005</v>
      </c>
      <c r="AF36" s="183">
        <v>0.9</v>
      </c>
      <c r="AG36" s="182">
        <v>77.12</v>
      </c>
      <c r="AH36" s="183">
        <v>0.76</v>
      </c>
      <c r="AI36" s="182">
        <v>76.47</v>
      </c>
      <c r="AJ36" s="183">
        <v>0.11</v>
      </c>
      <c r="AK36" s="182">
        <v>76.59</v>
      </c>
      <c r="AL36" s="183">
        <v>0.23</v>
      </c>
      <c r="AM36" s="182">
        <v>76.67</v>
      </c>
      <c r="AN36" s="183">
        <v>0.31</v>
      </c>
      <c r="AO36" s="182">
        <v>76.41</v>
      </c>
      <c r="AP36" s="183">
        <v>0.05</v>
      </c>
      <c r="AQ36" s="182">
        <v>76.77</v>
      </c>
      <c r="AR36" s="183">
        <v>0.41</v>
      </c>
    </row>
    <row r="37" spans="1:44">
      <c r="A37" s="139">
        <v>15</v>
      </c>
      <c r="B37" s="179">
        <f t="shared" si="3"/>
        <v>71.38</v>
      </c>
      <c r="C37" s="179">
        <f t="shared" si="3"/>
        <v>74.760000000000005</v>
      </c>
      <c r="D37" s="179">
        <f t="shared" si="3"/>
        <v>3.38</v>
      </c>
      <c r="E37" s="179">
        <f t="shared" si="3"/>
        <v>71.42</v>
      </c>
      <c r="F37" s="179">
        <f t="shared" si="3"/>
        <v>0.04</v>
      </c>
      <c r="G37" s="179">
        <f t="shared" si="3"/>
        <v>73.16</v>
      </c>
      <c r="H37" s="179">
        <f t="shared" si="3"/>
        <v>1.78</v>
      </c>
      <c r="I37" s="179">
        <f t="shared" si="3"/>
        <v>72.28</v>
      </c>
      <c r="J37" s="179">
        <f t="shared" si="3"/>
        <v>0.9</v>
      </c>
      <c r="K37" s="179">
        <f t="shared" si="3"/>
        <v>72.14</v>
      </c>
      <c r="L37" s="179">
        <f t="shared" si="3"/>
        <v>0.76</v>
      </c>
      <c r="M37" s="179">
        <f t="shared" si="3"/>
        <v>71.489999999999995</v>
      </c>
      <c r="N37" s="179">
        <f t="shared" si="3"/>
        <v>0.11</v>
      </c>
      <c r="O37" s="179">
        <f t="shared" si="3"/>
        <v>71.61</v>
      </c>
      <c r="P37" s="179">
        <f t="shared" si="3"/>
        <v>0.23</v>
      </c>
      <c r="Q37" s="179">
        <f t="shared" si="3"/>
        <v>71.7</v>
      </c>
      <c r="R37" s="179">
        <f t="shared" si="4"/>
        <v>0.32</v>
      </c>
      <c r="S37" s="179">
        <f t="shared" si="4"/>
        <v>71.44</v>
      </c>
      <c r="T37" s="179">
        <f t="shared" si="4"/>
        <v>0.06</v>
      </c>
      <c r="U37" s="179">
        <f t="shared" si="4"/>
        <v>71.790000000000006</v>
      </c>
      <c r="V37" s="179">
        <f t="shared" si="4"/>
        <v>0.41</v>
      </c>
      <c r="W37" s="180"/>
      <c r="X37" s="181">
        <v>71.38</v>
      </c>
      <c r="Y37" s="182">
        <v>74.760000000000005</v>
      </c>
      <c r="Z37" s="183">
        <v>3.38</v>
      </c>
      <c r="AA37" s="182">
        <v>71.42</v>
      </c>
      <c r="AB37" s="183">
        <v>0.04</v>
      </c>
      <c r="AC37" s="182">
        <v>73.16</v>
      </c>
      <c r="AD37" s="183">
        <v>1.78</v>
      </c>
      <c r="AE37" s="182">
        <v>72.28</v>
      </c>
      <c r="AF37" s="183">
        <v>0.9</v>
      </c>
      <c r="AG37" s="182">
        <v>72.14</v>
      </c>
      <c r="AH37" s="183">
        <v>0.76</v>
      </c>
      <c r="AI37" s="182">
        <v>71.489999999999995</v>
      </c>
      <c r="AJ37" s="183">
        <v>0.11</v>
      </c>
      <c r="AK37" s="182">
        <v>71.61</v>
      </c>
      <c r="AL37" s="183">
        <v>0.23</v>
      </c>
      <c r="AM37" s="182">
        <v>71.7</v>
      </c>
      <c r="AN37" s="183">
        <v>0.32</v>
      </c>
      <c r="AO37" s="182">
        <v>71.44</v>
      </c>
      <c r="AP37" s="183">
        <v>0.06</v>
      </c>
      <c r="AQ37" s="182">
        <v>71.790000000000006</v>
      </c>
      <c r="AR37" s="183">
        <v>0.41</v>
      </c>
    </row>
    <row r="38" spans="1:44" ht="13.5" customHeight="1">
      <c r="A38" s="139">
        <v>20</v>
      </c>
      <c r="B38" s="179">
        <f t="shared" si="3"/>
        <v>66.44</v>
      </c>
      <c r="C38" s="179">
        <f t="shared" si="3"/>
        <v>69.81</v>
      </c>
      <c r="D38" s="179">
        <f t="shared" si="3"/>
        <v>3.37</v>
      </c>
      <c r="E38" s="179">
        <f t="shared" si="3"/>
        <v>66.48</v>
      </c>
      <c r="F38" s="179">
        <f t="shared" si="3"/>
        <v>0.04</v>
      </c>
      <c r="G38" s="179">
        <f t="shared" si="3"/>
        <v>68.22</v>
      </c>
      <c r="H38" s="179">
        <f t="shared" si="3"/>
        <v>1.78</v>
      </c>
      <c r="I38" s="179">
        <f t="shared" si="3"/>
        <v>67.34</v>
      </c>
      <c r="J38" s="179">
        <f t="shared" si="3"/>
        <v>0.9</v>
      </c>
      <c r="K38" s="179">
        <f t="shared" si="3"/>
        <v>67.19</v>
      </c>
      <c r="L38" s="179">
        <f t="shared" si="3"/>
        <v>0.75</v>
      </c>
      <c r="M38" s="179">
        <f t="shared" si="3"/>
        <v>66.55</v>
      </c>
      <c r="N38" s="179">
        <f t="shared" si="3"/>
        <v>0.11</v>
      </c>
      <c r="O38" s="179">
        <f t="shared" si="3"/>
        <v>66.67</v>
      </c>
      <c r="P38" s="179">
        <f t="shared" si="3"/>
        <v>0.23</v>
      </c>
      <c r="Q38" s="179">
        <f t="shared" si="3"/>
        <v>66.73</v>
      </c>
      <c r="R38" s="179">
        <f t="shared" si="4"/>
        <v>0.28999999999999998</v>
      </c>
      <c r="S38" s="179">
        <f t="shared" si="4"/>
        <v>66.48</v>
      </c>
      <c r="T38" s="179">
        <f t="shared" si="4"/>
        <v>0.04</v>
      </c>
      <c r="U38" s="179">
        <f t="shared" si="4"/>
        <v>66.819999999999993</v>
      </c>
      <c r="V38" s="179">
        <f t="shared" si="4"/>
        <v>0.38</v>
      </c>
      <c r="W38" s="180"/>
      <c r="X38" s="181">
        <v>66.44</v>
      </c>
      <c r="Y38" s="182">
        <v>69.81</v>
      </c>
      <c r="Z38" s="183">
        <v>3.37</v>
      </c>
      <c r="AA38" s="182">
        <v>66.48</v>
      </c>
      <c r="AB38" s="183">
        <v>0.04</v>
      </c>
      <c r="AC38" s="182">
        <v>68.22</v>
      </c>
      <c r="AD38" s="183">
        <v>1.78</v>
      </c>
      <c r="AE38" s="182">
        <v>67.34</v>
      </c>
      <c r="AF38" s="183">
        <v>0.9</v>
      </c>
      <c r="AG38" s="182">
        <v>67.19</v>
      </c>
      <c r="AH38" s="183">
        <v>0.75</v>
      </c>
      <c r="AI38" s="182">
        <v>66.55</v>
      </c>
      <c r="AJ38" s="183">
        <v>0.11</v>
      </c>
      <c r="AK38" s="182">
        <v>66.67</v>
      </c>
      <c r="AL38" s="183">
        <v>0.23</v>
      </c>
      <c r="AM38" s="182">
        <v>66.73</v>
      </c>
      <c r="AN38" s="183">
        <v>0.28999999999999998</v>
      </c>
      <c r="AO38" s="182">
        <v>66.48</v>
      </c>
      <c r="AP38" s="183">
        <v>0.04</v>
      </c>
      <c r="AQ38" s="182">
        <v>66.819999999999993</v>
      </c>
      <c r="AR38" s="183">
        <v>0.38</v>
      </c>
    </row>
    <row r="39" spans="1:44" ht="27" customHeight="1">
      <c r="A39" s="139">
        <v>25</v>
      </c>
      <c r="B39" s="179">
        <f t="shared" si="3"/>
        <v>61.53</v>
      </c>
      <c r="C39" s="179">
        <f t="shared" si="3"/>
        <v>64.900000000000006</v>
      </c>
      <c r="D39" s="179">
        <f t="shared" si="3"/>
        <v>3.37</v>
      </c>
      <c r="E39" s="179">
        <f t="shared" si="3"/>
        <v>61.57</v>
      </c>
      <c r="F39" s="179">
        <f t="shared" si="3"/>
        <v>0.04</v>
      </c>
      <c r="G39" s="179">
        <f t="shared" si="3"/>
        <v>63.31</v>
      </c>
      <c r="H39" s="179">
        <f t="shared" si="3"/>
        <v>1.78</v>
      </c>
      <c r="I39" s="179">
        <f t="shared" si="3"/>
        <v>62.43</v>
      </c>
      <c r="J39" s="179">
        <f t="shared" si="3"/>
        <v>0.9</v>
      </c>
      <c r="K39" s="179">
        <f t="shared" si="3"/>
        <v>62.28</v>
      </c>
      <c r="L39" s="179">
        <f t="shared" si="3"/>
        <v>0.75</v>
      </c>
      <c r="M39" s="179">
        <f t="shared" si="3"/>
        <v>61.64</v>
      </c>
      <c r="N39" s="179">
        <f t="shared" si="3"/>
        <v>0.11</v>
      </c>
      <c r="O39" s="179">
        <f t="shared" si="3"/>
        <v>61.76</v>
      </c>
      <c r="P39" s="179">
        <f t="shared" si="3"/>
        <v>0.23</v>
      </c>
      <c r="Q39" s="179">
        <f t="shared" si="3"/>
        <v>61.81</v>
      </c>
      <c r="R39" s="179">
        <f t="shared" si="4"/>
        <v>0.28000000000000003</v>
      </c>
      <c r="S39" s="179">
        <f t="shared" si="4"/>
        <v>61.56</v>
      </c>
      <c r="T39" s="179">
        <f t="shared" si="4"/>
        <v>0.03</v>
      </c>
      <c r="U39" s="179">
        <f t="shared" si="4"/>
        <v>61.85</v>
      </c>
      <c r="V39" s="179">
        <f t="shared" si="4"/>
        <v>0.32</v>
      </c>
      <c r="W39" s="180"/>
      <c r="X39" s="181">
        <v>61.53</v>
      </c>
      <c r="Y39" s="182">
        <v>64.900000000000006</v>
      </c>
      <c r="Z39" s="183">
        <v>3.37</v>
      </c>
      <c r="AA39" s="182">
        <v>61.57</v>
      </c>
      <c r="AB39" s="183">
        <v>0.04</v>
      </c>
      <c r="AC39" s="182">
        <v>63.31</v>
      </c>
      <c r="AD39" s="183">
        <v>1.78</v>
      </c>
      <c r="AE39" s="182">
        <v>62.43</v>
      </c>
      <c r="AF39" s="183">
        <v>0.9</v>
      </c>
      <c r="AG39" s="182">
        <v>62.28</v>
      </c>
      <c r="AH39" s="183">
        <v>0.75</v>
      </c>
      <c r="AI39" s="182">
        <v>61.64</v>
      </c>
      <c r="AJ39" s="183">
        <v>0.11</v>
      </c>
      <c r="AK39" s="182">
        <v>61.76</v>
      </c>
      <c r="AL39" s="183">
        <v>0.23</v>
      </c>
      <c r="AM39" s="182">
        <v>61.81</v>
      </c>
      <c r="AN39" s="183">
        <v>0.28000000000000003</v>
      </c>
      <c r="AO39" s="182">
        <v>61.56</v>
      </c>
      <c r="AP39" s="183">
        <v>0.03</v>
      </c>
      <c r="AQ39" s="182">
        <v>61.85</v>
      </c>
      <c r="AR39" s="183">
        <v>0.32</v>
      </c>
    </row>
    <row r="40" spans="1:44">
      <c r="A40" s="139">
        <v>30</v>
      </c>
      <c r="B40" s="179">
        <f t="shared" si="3"/>
        <v>56.65</v>
      </c>
      <c r="C40" s="179">
        <f t="shared" si="3"/>
        <v>60.01</v>
      </c>
      <c r="D40" s="179">
        <f t="shared" si="3"/>
        <v>3.36</v>
      </c>
      <c r="E40" s="179">
        <f t="shared" si="3"/>
        <v>56.69</v>
      </c>
      <c r="F40" s="179">
        <f t="shared" si="3"/>
        <v>0.04</v>
      </c>
      <c r="G40" s="179">
        <f t="shared" si="3"/>
        <v>58.43</v>
      </c>
      <c r="H40" s="179">
        <f t="shared" si="3"/>
        <v>1.78</v>
      </c>
      <c r="I40" s="179">
        <f t="shared" si="3"/>
        <v>57.55</v>
      </c>
      <c r="J40" s="179">
        <f t="shared" si="3"/>
        <v>0.9</v>
      </c>
      <c r="K40" s="179">
        <f t="shared" si="3"/>
        <v>57.41</v>
      </c>
      <c r="L40" s="179">
        <f t="shared" si="3"/>
        <v>0.76</v>
      </c>
      <c r="M40" s="179">
        <f t="shared" si="3"/>
        <v>56.76</v>
      </c>
      <c r="N40" s="179">
        <f t="shared" si="3"/>
        <v>0.11</v>
      </c>
      <c r="O40" s="179">
        <f t="shared" si="3"/>
        <v>56.89</v>
      </c>
      <c r="P40" s="179">
        <f t="shared" si="3"/>
        <v>0.24</v>
      </c>
      <c r="Q40" s="179">
        <f t="shared" si="3"/>
        <v>56.93</v>
      </c>
      <c r="R40" s="179">
        <f t="shared" si="4"/>
        <v>0.28000000000000003</v>
      </c>
      <c r="S40" s="179">
        <f t="shared" si="4"/>
        <v>56.69</v>
      </c>
      <c r="T40" s="179">
        <f t="shared" si="4"/>
        <v>0.04</v>
      </c>
      <c r="U40" s="179">
        <f t="shared" si="4"/>
        <v>56.93</v>
      </c>
      <c r="V40" s="179">
        <f t="shared" si="4"/>
        <v>0.28000000000000003</v>
      </c>
      <c r="W40" s="180"/>
      <c r="X40" s="181">
        <v>56.65</v>
      </c>
      <c r="Y40" s="182">
        <v>60.01</v>
      </c>
      <c r="Z40" s="183">
        <v>3.36</v>
      </c>
      <c r="AA40" s="182">
        <v>56.69</v>
      </c>
      <c r="AB40" s="183">
        <v>0.04</v>
      </c>
      <c r="AC40" s="182">
        <v>58.43</v>
      </c>
      <c r="AD40" s="183">
        <v>1.78</v>
      </c>
      <c r="AE40" s="182">
        <v>57.55</v>
      </c>
      <c r="AF40" s="183">
        <v>0.9</v>
      </c>
      <c r="AG40" s="182">
        <v>57.41</v>
      </c>
      <c r="AH40" s="183">
        <v>0.76</v>
      </c>
      <c r="AI40" s="182">
        <v>56.76</v>
      </c>
      <c r="AJ40" s="183">
        <v>0.11</v>
      </c>
      <c r="AK40" s="182">
        <v>56.89</v>
      </c>
      <c r="AL40" s="183">
        <v>0.24</v>
      </c>
      <c r="AM40" s="182">
        <v>56.93</v>
      </c>
      <c r="AN40" s="183">
        <v>0.28000000000000003</v>
      </c>
      <c r="AO40" s="182">
        <v>56.69</v>
      </c>
      <c r="AP40" s="183">
        <v>0.04</v>
      </c>
      <c r="AQ40" s="182">
        <v>56.93</v>
      </c>
      <c r="AR40" s="183">
        <v>0.28000000000000003</v>
      </c>
    </row>
    <row r="41" spans="1:44">
      <c r="A41" s="139">
        <v>35</v>
      </c>
      <c r="B41" s="179">
        <f t="shared" si="3"/>
        <v>51.78</v>
      </c>
      <c r="C41" s="179">
        <f t="shared" si="3"/>
        <v>55.12</v>
      </c>
      <c r="D41" s="179">
        <f t="shared" si="3"/>
        <v>3.34</v>
      </c>
      <c r="E41" s="179">
        <f t="shared" si="3"/>
        <v>51.82</v>
      </c>
      <c r="F41" s="179">
        <f t="shared" si="3"/>
        <v>0.04</v>
      </c>
      <c r="G41" s="179">
        <f t="shared" si="3"/>
        <v>53.55</v>
      </c>
      <c r="H41" s="179">
        <f t="shared" si="3"/>
        <v>1.77</v>
      </c>
      <c r="I41" s="179">
        <f t="shared" si="3"/>
        <v>52.67</v>
      </c>
      <c r="J41" s="179">
        <f t="shared" si="3"/>
        <v>0.89</v>
      </c>
      <c r="K41" s="179">
        <f t="shared" si="3"/>
        <v>52.53</v>
      </c>
      <c r="L41" s="179">
        <f t="shared" si="3"/>
        <v>0.75</v>
      </c>
      <c r="M41" s="179">
        <f t="shared" si="3"/>
        <v>51.89</v>
      </c>
      <c r="N41" s="179">
        <f t="shared" si="3"/>
        <v>0.11</v>
      </c>
      <c r="O41" s="179">
        <f t="shared" si="3"/>
        <v>52.01</v>
      </c>
      <c r="P41" s="179">
        <f t="shared" si="3"/>
        <v>0.23</v>
      </c>
      <c r="Q41" s="179">
        <f t="shared" si="3"/>
        <v>52.04</v>
      </c>
      <c r="R41" s="179">
        <f t="shared" si="4"/>
        <v>0.26</v>
      </c>
      <c r="S41" s="179">
        <f t="shared" si="4"/>
        <v>51.81</v>
      </c>
      <c r="T41" s="179">
        <f t="shared" si="4"/>
        <v>0.03</v>
      </c>
      <c r="U41" s="179">
        <f t="shared" si="4"/>
        <v>52.02</v>
      </c>
      <c r="V41" s="179">
        <f t="shared" si="4"/>
        <v>0.24</v>
      </c>
      <c r="W41" s="166"/>
      <c r="X41" s="181">
        <v>51.78</v>
      </c>
      <c r="Y41" s="182">
        <v>55.12</v>
      </c>
      <c r="Z41" s="183">
        <v>3.34</v>
      </c>
      <c r="AA41" s="182">
        <v>51.82</v>
      </c>
      <c r="AB41" s="183">
        <v>0.04</v>
      </c>
      <c r="AC41" s="182">
        <v>53.55</v>
      </c>
      <c r="AD41" s="183">
        <v>1.77</v>
      </c>
      <c r="AE41" s="182">
        <v>52.67</v>
      </c>
      <c r="AF41" s="183">
        <v>0.89</v>
      </c>
      <c r="AG41" s="182">
        <v>52.53</v>
      </c>
      <c r="AH41" s="183">
        <v>0.75</v>
      </c>
      <c r="AI41" s="182">
        <v>51.89</v>
      </c>
      <c r="AJ41" s="183">
        <v>0.11</v>
      </c>
      <c r="AK41" s="182">
        <v>52.01</v>
      </c>
      <c r="AL41" s="183">
        <v>0.23</v>
      </c>
      <c r="AM41" s="182">
        <v>52.04</v>
      </c>
      <c r="AN41" s="183">
        <v>0.26</v>
      </c>
      <c r="AO41" s="182">
        <v>51.81</v>
      </c>
      <c r="AP41" s="183">
        <v>0.03</v>
      </c>
      <c r="AQ41" s="182">
        <v>52.02</v>
      </c>
      <c r="AR41" s="183">
        <v>0.24</v>
      </c>
    </row>
    <row r="42" spans="1:44">
      <c r="A42" s="139">
        <v>40</v>
      </c>
      <c r="B42" s="179">
        <f t="shared" si="3"/>
        <v>46.94</v>
      </c>
      <c r="C42" s="179">
        <f t="shared" si="3"/>
        <v>50.22</v>
      </c>
      <c r="D42" s="179">
        <f t="shared" si="3"/>
        <v>3.28</v>
      </c>
      <c r="E42" s="179">
        <f t="shared" si="3"/>
        <v>46.98</v>
      </c>
      <c r="F42" s="179">
        <f t="shared" si="3"/>
        <v>0.04</v>
      </c>
      <c r="G42" s="179">
        <f t="shared" si="3"/>
        <v>48.71</v>
      </c>
      <c r="H42" s="179">
        <f t="shared" si="3"/>
        <v>1.77</v>
      </c>
      <c r="I42" s="179">
        <f t="shared" si="3"/>
        <v>47.84</v>
      </c>
      <c r="J42" s="179">
        <f t="shared" si="3"/>
        <v>0.9</v>
      </c>
      <c r="K42" s="179">
        <f t="shared" si="3"/>
        <v>47.7</v>
      </c>
      <c r="L42" s="179">
        <f t="shared" si="3"/>
        <v>0.76</v>
      </c>
      <c r="M42" s="179">
        <f t="shared" si="3"/>
        <v>47.05</v>
      </c>
      <c r="N42" s="179">
        <f t="shared" si="3"/>
        <v>0.11</v>
      </c>
      <c r="O42" s="179">
        <f t="shared" si="3"/>
        <v>47.18</v>
      </c>
      <c r="P42" s="179">
        <f t="shared" si="3"/>
        <v>0.24</v>
      </c>
      <c r="Q42" s="179">
        <f t="shared" si="3"/>
        <v>47.19</v>
      </c>
      <c r="R42" s="179">
        <f t="shared" si="4"/>
        <v>0.25</v>
      </c>
      <c r="S42" s="179">
        <f t="shared" si="4"/>
        <v>46.98</v>
      </c>
      <c r="T42" s="179">
        <f t="shared" si="4"/>
        <v>0.04</v>
      </c>
      <c r="U42" s="179">
        <f t="shared" si="4"/>
        <v>47.15</v>
      </c>
      <c r="V42" s="179">
        <f t="shared" si="4"/>
        <v>0.21</v>
      </c>
      <c r="W42" s="180"/>
      <c r="X42" s="181">
        <v>46.94</v>
      </c>
      <c r="Y42" s="182">
        <v>50.22</v>
      </c>
      <c r="Z42" s="183">
        <v>3.28</v>
      </c>
      <c r="AA42" s="182">
        <v>46.98</v>
      </c>
      <c r="AB42" s="183">
        <v>0.04</v>
      </c>
      <c r="AC42" s="182">
        <v>48.71</v>
      </c>
      <c r="AD42" s="183">
        <v>1.77</v>
      </c>
      <c r="AE42" s="182">
        <v>47.84</v>
      </c>
      <c r="AF42" s="183">
        <v>0.9</v>
      </c>
      <c r="AG42" s="182">
        <v>47.7</v>
      </c>
      <c r="AH42" s="183">
        <v>0.76</v>
      </c>
      <c r="AI42" s="182">
        <v>47.05</v>
      </c>
      <c r="AJ42" s="183">
        <v>0.11</v>
      </c>
      <c r="AK42" s="182">
        <v>47.18</v>
      </c>
      <c r="AL42" s="183">
        <v>0.24</v>
      </c>
      <c r="AM42" s="182">
        <v>47.19</v>
      </c>
      <c r="AN42" s="183">
        <v>0.25</v>
      </c>
      <c r="AO42" s="182">
        <v>46.98</v>
      </c>
      <c r="AP42" s="183">
        <v>0.04</v>
      </c>
      <c r="AQ42" s="182">
        <v>47.15</v>
      </c>
      <c r="AR42" s="183">
        <v>0.21</v>
      </c>
    </row>
    <row r="43" spans="1:44" ht="13.5" customHeight="1">
      <c r="A43" s="139">
        <v>45</v>
      </c>
      <c r="B43" s="179">
        <f t="shared" si="3"/>
        <v>42.15</v>
      </c>
      <c r="C43" s="179">
        <f t="shared" si="3"/>
        <v>45.36</v>
      </c>
      <c r="D43" s="179">
        <f t="shared" si="3"/>
        <v>3.21</v>
      </c>
      <c r="E43" s="179">
        <f t="shared" si="3"/>
        <v>42.19</v>
      </c>
      <c r="F43" s="179">
        <f t="shared" si="3"/>
        <v>0.04</v>
      </c>
      <c r="G43" s="179">
        <f t="shared" si="3"/>
        <v>43.91</v>
      </c>
      <c r="H43" s="179">
        <f t="shared" si="3"/>
        <v>1.76</v>
      </c>
      <c r="I43" s="179">
        <f t="shared" si="3"/>
        <v>43.04</v>
      </c>
      <c r="J43" s="179">
        <f t="shared" si="3"/>
        <v>0.89</v>
      </c>
      <c r="K43" s="179">
        <f t="shared" si="3"/>
        <v>42.91</v>
      </c>
      <c r="L43" s="179">
        <f t="shared" si="3"/>
        <v>0.76</v>
      </c>
      <c r="M43" s="179">
        <f t="shared" si="3"/>
        <v>42.26</v>
      </c>
      <c r="N43" s="179">
        <f t="shared" si="3"/>
        <v>0.11</v>
      </c>
      <c r="O43" s="179">
        <f t="shared" si="3"/>
        <v>42.39</v>
      </c>
      <c r="P43" s="179">
        <f t="shared" si="3"/>
        <v>0.24</v>
      </c>
      <c r="Q43" s="179">
        <f t="shared" si="3"/>
        <v>42.39</v>
      </c>
      <c r="R43" s="179">
        <f t="shared" si="4"/>
        <v>0.24</v>
      </c>
      <c r="S43" s="179">
        <f t="shared" si="4"/>
        <v>42.19</v>
      </c>
      <c r="T43" s="179">
        <f t="shared" si="4"/>
        <v>0.04</v>
      </c>
      <c r="U43" s="179">
        <f t="shared" si="4"/>
        <v>42.33</v>
      </c>
      <c r="V43" s="179">
        <f t="shared" si="4"/>
        <v>0.18</v>
      </c>
      <c r="W43" s="180"/>
      <c r="X43" s="181">
        <v>42.15</v>
      </c>
      <c r="Y43" s="182">
        <v>45.36</v>
      </c>
      <c r="Z43" s="183">
        <v>3.21</v>
      </c>
      <c r="AA43" s="182">
        <v>42.19</v>
      </c>
      <c r="AB43" s="183">
        <v>0.04</v>
      </c>
      <c r="AC43" s="182">
        <v>43.91</v>
      </c>
      <c r="AD43" s="183">
        <v>1.76</v>
      </c>
      <c r="AE43" s="182">
        <v>43.04</v>
      </c>
      <c r="AF43" s="183">
        <v>0.89</v>
      </c>
      <c r="AG43" s="182">
        <v>42.91</v>
      </c>
      <c r="AH43" s="183">
        <v>0.76</v>
      </c>
      <c r="AI43" s="182">
        <v>42.26</v>
      </c>
      <c r="AJ43" s="183">
        <v>0.11</v>
      </c>
      <c r="AK43" s="182">
        <v>42.39</v>
      </c>
      <c r="AL43" s="183">
        <v>0.24</v>
      </c>
      <c r="AM43" s="182">
        <v>42.39</v>
      </c>
      <c r="AN43" s="183">
        <v>0.24</v>
      </c>
      <c r="AO43" s="182">
        <v>42.19</v>
      </c>
      <c r="AP43" s="183">
        <v>0.04</v>
      </c>
      <c r="AQ43" s="182">
        <v>42.33</v>
      </c>
      <c r="AR43" s="183">
        <v>0.18</v>
      </c>
    </row>
    <row r="44" spans="1:44" ht="27" customHeight="1">
      <c r="A44" s="139">
        <v>50</v>
      </c>
      <c r="B44" s="179">
        <f t="shared" si="3"/>
        <v>37.47</v>
      </c>
      <c r="C44" s="179">
        <f t="shared" si="3"/>
        <v>40.53</v>
      </c>
      <c r="D44" s="179">
        <f t="shared" si="3"/>
        <v>3.06</v>
      </c>
      <c r="E44" s="179">
        <f t="shared" si="3"/>
        <v>37.51</v>
      </c>
      <c r="F44" s="179">
        <f t="shared" si="3"/>
        <v>0.04</v>
      </c>
      <c r="G44" s="179">
        <f t="shared" si="3"/>
        <v>39.200000000000003</v>
      </c>
      <c r="H44" s="179">
        <f t="shared" si="3"/>
        <v>1.73</v>
      </c>
      <c r="I44" s="179">
        <f t="shared" si="3"/>
        <v>38.340000000000003</v>
      </c>
      <c r="J44" s="179">
        <f t="shared" si="3"/>
        <v>0.87</v>
      </c>
      <c r="K44" s="179">
        <f t="shared" si="3"/>
        <v>38.229999999999997</v>
      </c>
      <c r="L44" s="179">
        <f t="shared" si="3"/>
        <v>0.76</v>
      </c>
      <c r="M44" s="179">
        <f t="shared" si="3"/>
        <v>37.57</v>
      </c>
      <c r="N44" s="179">
        <f t="shared" si="3"/>
        <v>0.1</v>
      </c>
      <c r="O44" s="179">
        <f t="shared" si="3"/>
        <v>37.700000000000003</v>
      </c>
      <c r="P44" s="179">
        <f t="shared" si="3"/>
        <v>0.23</v>
      </c>
      <c r="Q44" s="179">
        <f t="shared" si="3"/>
        <v>37.69</v>
      </c>
      <c r="R44" s="179">
        <f t="shared" si="4"/>
        <v>0.22</v>
      </c>
      <c r="S44" s="179">
        <f t="shared" si="4"/>
        <v>37.5</v>
      </c>
      <c r="T44" s="179">
        <f t="shared" si="4"/>
        <v>0.03</v>
      </c>
      <c r="U44" s="179">
        <f t="shared" si="4"/>
        <v>37.6</v>
      </c>
      <c r="V44" s="179">
        <f t="shared" si="4"/>
        <v>0.13</v>
      </c>
      <c r="W44" s="180"/>
      <c r="X44" s="181">
        <v>37.47</v>
      </c>
      <c r="Y44" s="182">
        <v>40.53</v>
      </c>
      <c r="Z44" s="183">
        <v>3.06</v>
      </c>
      <c r="AA44" s="182">
        <v>37.51</v>
      </c>
      <c r="AB44" s="183">
        <v>0.04</v>
      </c>
      <c r="AC44" s="182">
        <v>39.200000000000003</v>
      </c>
      <c r="AD44" s="183">
        <v>1.73</v>
      </c>
      <c r="AE44" s="182">
        <v>38.340000000000003</v>
      </c>
      <c r="AF44" s="183">
        <v>0.87</v>
      </c>
      <c r="AG44" s="182">
        <v>38.229999999999997</v>
      </c>
      <c r="AH44" s="183">
        <v>0.76</v>
      </c>
      <c r="AI44" s="182">
        <v>37.57</v>
      </c>
      <c r="AJ44" s="183">
        <v>0.1</v>
      </c>
      <c r="AK44" s="182">
        <v>37.700000000000003</v>
      </c>
      <c r="AL44" s="183">
        <v>0.23</v>
      </c>
      <c r="AM44" s="182">
        <v>37.69</v>
      </c>
      <c r="AN44" s="183">
        <v>0.22</v>
      </c>
      <c r="AO44" s="182">
        <v>37.5</v>
      </c>
      <c r="AP44" s="183">
        <v>0.03</v>
      </c>
      <c r="AQ44" s="182">
        <v>37.6</v>
      </c>
      <c r="AR44" s="183">
        <v>0.13</v>
      </c>
    </row>
    <row r="45" spans="1:44">
      <c r="A45" s="139">
        <v>55</v>
      </c>
      <c r="B45" s="179">
        <f t="shared" si="3"/>
        <v>32.83</v>
      </c>
      <c r="C45" s="179">
        <f t="shared" si="3"/>
        <v>35.72</v>
      </c>
      <c r="D45" s="179">
        <f t="shared" si="3"/>
        <v>2.89</v>
      </c>
      <c r="E45" s="179">
        <f t="shared" si="3"/>
        <v>32.869999999999997</v>
      </c>
      <c r="F45" s="179">
        <f t="shared" si="3"/>
        <v>0.04</v>
      </c>
      <c r="G45" s="179">
        <f t="shared" si="3"/>
        <v>34.56</v>
      </c>
      <c r="H45" s="179">
        <f t="shared" si="3"/>
        <v>1.73</v>
      </c>
      <c r="I45" s="179">
        <f t="shared" si="3"/>
        <v>33.68</v>
      </c>
      <c r="J45" s="179">
        <f t="shared" si="3"/>
        <v>0.85</v>
      </c>
      <c r="K45" s="179">
        <f t="shared" si="3"/>
        <v>33.590000000000003</v>
      </c>
      <c r="L45" s="179">
        <f t="shared" si="3"/>
        <v>0.76</v>
      </c>
      <c r="M45" s="179">
        <f t="shared" si="3"/>
        <v>32.93</v>
      </c>
      <c r="N45" s="179">
        <f t="shared" si="3"/>
        <v>0.1</v>
      </c>
      <c r="O45" s="179">
        <f t="shared" si="3"/>
        <v>33.06</v>
      </c>
      <c r="P45" s="179">
        <f t="shared" si="3"/>
        <v>0.23</v>
      </c>
      <c r="Q45" s="179">
        <f t="shared" si="3"/>
        <v>33.03</v>
      </c>
      <c r="R45" s="179">
        <f t="shared" si="4"/>
        <v>0.2</v>
      </c>
      <c r="S45" s="179">
        <f t="shared" si="4"/>
        <v>32.86</v>
      </c>
      <c r="T45" s="179">
        <f t="shared" si="4"/>
        <v>0.03</v>
      </c>
      <c r="U45" s="179">
        <f t="shared" si="4"/>
        <v>32.93</v>
      </c>
      <c r="V45" s="179">
        <f t="shared" si="4"/>
        <v>0.1</v>
      </c>
      <c r="W45" s="180"/>
      <c r="X45" s="181">
        <v>32.83</v>
      </c>
      <c r="Y45" s="182">
        <v>35.72</v>
      </c>
      <c r="Z45" s="183">
        <v>2.89</v>
      </c>
      <c r="AA45" s="182">
        <v>32.869999999999997</v>
      </c>
      <c r="AB45" s="183">
        <v>0.04</v>
      </c>
      <c r="AC45" s="182">
        <v>34.56</v>
      </c>
      <c r="AD45" s="183">
        <v>1.73</v>
      </c>
      <c r="AE45" s="182">
        <v>33.68</v>
      </c>
      <c r="AF45" s="183">
        <v>0.85</v>
      </c>
      <c r="AG45" s="182">
        <v>33.590000000000003</v>
      </c>
      <c r="AH45" s="183">
        <v>0.76</v>
      </c>
      <c r="AI45" s="182">
        <v>32.93</v>
      </c>
      <c r="AJ45" s="183">
        <v>0.1</v>
      </c>
      <c r="AK45" s="182">
        <v>33.06</v>
      </c>
      <c r="AL45" s="183">
        <v>0.23</v>
      </c>
      <c r="AM45" s="182">
        <v>33.03</v>
      </c>
      <c r="AN45" s="183">
        <v>0.2</v>
      </c>
      <c r="AO45" s="182">
        <v>32.86</v>
      </c>
      <c r="AP45" s="183">
        <v>0.03</v>
      </c>
      <c r="AQ45" s="182">
        <v>32.93</v>
      </c>
      <c r="AR45" s="183">
        <v>0.1</v>
      </c>
    </row>
    <row r="46" spans="1:44">
      <c r="A46" s="139">
        <v>60</v>
      </c>
      <c r="B46" s="179">
        <f t="shared" si="3"/>
        <v>28.3</v>
      </c>
      <c r="C46" s="179">
        <f t="shared" si="3"/>
        <v>30.93</v>
      </c>
      <c r="D46" s="179">
        <f t="shared" si="3"/>
        <v>2.63</v>
      </c>
      <c r="E46" s="179">
        <f t="shared" si="3"/>
        <v>28.34</v>
      </c>
      <c r="F46" s="179">
        <f t="shared" si="3"/>
        <v>0.04</v>
      </c>
      <c r="G46" s="179">
        <f t="shared" si="3"/>
        <v>30.01</v>
      </c>
      <c r="H46" s="179">
        <f t="shared" si="3"/>
        <v>1.71</v>
      </c>
      <c r="I46" s="179">
        <f t="shared" si="3"/>
        <v>29.14</v>
      </c>
      <c r="J46" s="179">
        <f t="shared" si="3"/>
        <v>0.84</v>
      </c>
      <c r="K46" s="179">
        <f t="shared" si="3"/>
        <v>29.06</v>
      </c>
      <c r="L46" s="179">
        <f t="shared" si="3"/>
        <v>0.76</v>
      </c>
      <c r="M46" s="179">
        <f t="shared" si="3"/>
        <v>28.38</v>
      </c>
      <c r="N46" s="179">
        <f t="shared" si="3"/>
        <v>0.08</v>
      </c>
      <c r="O46" s="179">
        <f t="shared" si="3"/>
        <v>28.53</v>
      </c>
      <c r="P46" s="179">
        <f t="shared" si="3"/>
        <v>0.23</v>
      </c>
      <c r="Q46" s="179">
        <f t="shared" si="3"/>
        <v>28.49</v>
      </c>
      <c r="R46" s="179">
        <f t="shared" si="4"/>
        <v>0.19</v>
      </c>
      <c r="S46" s="179">
        <f t="shared" si="4"/>
        <v>28.33</v>
      </c>
      <c r="T46" s="179">
        <f t="shared" si="4"/>
        <v>0.03</v>
      </c>
      <c r="U46" s="179">
        <f t="shared" si="4"/>
        <v>28.38</v>
      </c>
      <c r="V46" s="179">
        <f t="shared" si="4"/>
        <v>0.08</v>
      </c>
      <c r="W46" s="166"/>
      <c r="X46" s="181">
        <v>28.3</v>
      </c>
      <c r="Y46" s="182">
        <v>30.93</v>
      </c>
      <c r="Z46" s="183">
        <v>2.63</v>
      </c>
      <c r="AA46" s="182">
        <v>28.34</v>
      </c>
      <c r="AB46" s="183">
        <v>0.04</v>
      </c>
      <c r="AC46" s="182">
        <v>30.01</v>
      </c>
      <c r="AD46" s="183">
        <v>1.71</v>
      </c>
      <c r="AE46" s="182">
        <v>29.14</v>
      </c>
      <c r="AF46" s="183">
        <v>0.84</v>
      </c>
      <c r="AG46" s="182">
        <v>29.06</v>
      </c>
      <c r="AH46" s="183">
        <v>0.76</v>
      </c>
      <c r="AI46" s="182">
        <v>28.38</v>
      </c>
      <c r="AJ46" s="183">
        <v>0.08</v>
      </c>
      <c r="AK46" s="182">
        <v>28.53</v>
      </c>
      <c r="AL46" s="183">
        <v>0.23</v>
      </c>
      <c r="AM46" s="182">
        <v>28.49</v>
      </c>
      <c r="AN46" s="183">
        <v>0.19</v>
      </c>
      <c r="AO46" s="182">
        <v>28.33</v>
      </c>
      <c r="AP46" s="183">
        <v>0.03</v>
      </c>
      <c r="AQ46" s="182">
        <v>28.38</v>
      </c>
      <c r="AR46" s="183">
        <v>0.08</v>
      </c>
    </row>
    <row r="47" spans="1:44">
      <c r="A47" s="139">
        <v>65</v>
      </c>
      <c r="B47" s="179">
        <f t="shared" si="3"/>
        <v>23.88</v>
      </c>
      <c r="C47" s="179">
        <f t="shared" si="3"/>
        <v>26.21</v>
      </c>
      <c r="D47" s="179">
        <f t="shared" si="3"/>
        <v>2.33</v>
      </c>
      <c r="E47" s="179">
        <f t="shared" si="3"/>
        <v>23.92</v>
      </c>
      <c r="F47" s="179">
        <f t="shared" si="3"/>
        <v>0.04</v>
      </c>
      <c r="G47" s="179">
        <f t="shared" si="3"/>
        <v>25.57</v>
      </c>
      <c r="H47" s="179">
        <f t="shared" si="3"/>
        <v>1.69</v>
      </c>
      <c r="I47" s="179">
        <f t="shared" si="3"/>
        <v>24.69</v>
      </c>
      <c r="J47" s="179">
        <f t="shared" si="3"/>
        <v>0.81</v>
      </c>
      <c r="K47" s="179">
        <f t="shared" si="3"/>
        <v>24.65</v>
      </c>
      <c r="L47" s="179">
        <f t="shared" si="3"/>
        <v>0.77</v>
      </c>
      <c r="M47" s="179">
        <f t="shared" si="3"/>
        <v>23.95</v>
      </c>
      <c r="N47" s="179">
        <f t="shared" si="3"/>
        <v>7.0000000000000007E-2</v>
      </c>
      <c r="O47" s="179">
        <f t="shared" si="3"/>
        <v>24.11</v>
      </c>
      <c r="P47" s="179">
        <f t="shared" si="3"/>
        <v>0.23</v>
      </c>
      <c r="Q47" s="179">
        <f t="shared" si="3"/>
        <v>24.06</v>
      </c>
      <c r="R47" s="179">
        <f t="shared" si="4"/>
        <v>0.18</v>
      </c>
      <c r="S47" s="179">
        <f t="shared" si="4"/>
        <v>23.91</v>
      </c>
      <c r="T47" s="179">
        <f t="shared" si="4"/>
        <v>0.03</v>
      </c>
      <c r="U47" s="179">
        <f t="shared" si="4"/>
        <v>23.94</v>
      </c>
      <c r="V47" s="179">
        <f t="shared" si="4"/>
        <v>0.06</v>
      </c>
      <c r="W47" s="180"/>
      <c r="X47" s="181">
        <v>23.88</v>
      </c>
      <c r="Y47" s="182">
        <v>26.21</v>
      </c>
      <c r="Z47" s="183">
        <v>2.33</v>
      </c>
      <c r="AA47" s="182">
        <v>23.92</v>
      </c>
      <c r="AB47" s="183">
        <v>0.04</v>
      </c>
      <c r="AC47" s="182">
        <v>25.57</v>
      </c>
      <c r="AD47" s="183">
        <v>1.69</v>
      </c>
      <c r="AE47" s="182">
        <v>24.69</v>
      </c>
      <c r="AF47" s="183">
        <v>0.81</v>
      </c>
      <c r="AG47" s="182">
        <v>24.65</v>
      </c>
      <c r="AH47" s="183">
        <v>0.77</v>
      </c>
      <c r="AI47" s="182">
        <v>23.95</v>
      </c>
      <c r="AJ47" s="183">
        <v>7.0000000000000007E-2</v>
      </c>
      <c r="AK47" s="182">
        <v>24.11</v>
      </c>
      <c r="AL47" s="183">
        <v>0.23</v>
      </c>
      <c r="AM47" s="182">
        <v>24.06</v>
      </c>
      <c r="AN47" s="183">
        <v>0.18</v>
      </c>
      <c r="AO47" s="182">
        <v>23.91</v>
      </c>
      <c r="AP47" s="183">
        <v>0.03</v>
      </c>
      <c r="AQ47" s="182">
        <v>23.94</v>
      </c>
      <c r="AR47" s="183">
        <v>0.06</v>
      </c>
    </row>
    <row r="48" spans="1:44" ht="13.5" customHeight="1">
      <c r="A48" s="139">
        <v>70</v>
      </c>
      <c r="B48" s="179">
        <f t="shared" si="3"/>
        <v>19.57</v>
      </c>
      <c r="C48" s="179">
        <f t="shared" si="3"/>
        <v>21.58</v>
      </c>
      <c r="D48" s="179">
        <f t="shared" si="3"/>
        <v>2.0099999999999998</v>
      </c>
      <c r="E48" s="179">
        <f t="shared" si="3"/>
        <v>19.62</v>
      </c>
      <c r="F48" s="179">
        <f t="shared" si="3"/>
        <v>0.05</v>
      </c>
      <c r="G48" s="179">
        <f t="shared" si="3"/>
        <v>21.23</v>
      </c>
      <c r="H48" s="179">
        <f t="shared" si="3"/>
        <v>1.66</v>
      </c>
      <c r="I48" s="179">
        <f t="shared" si="3"/>
        <v>20.36</v>
      </c>
      <c r="J48" s="179">
        <f t="shared" si="3"/>
        <v>0.79</v>
      </c>
      <c r="K48" s="179">
        <f t="shared" si="3"/>
        <v>20.34</v>
      </c>
      <c r="L48" s="179">
        <f t="shared" si="3"/>
        <v>0.77</v>
      </c>
      <c r="M48" s="179">
        <f t="shared" si="3"/>
        <v>19.64</v>
      </c>
      <c r="N48" s="179">
        <f t="shared" si="3"/>
        <v>7.0000000000000007E-2</v>
      </c>
      <c r="O48" s="179">
        <f t="shared" si="3"/>
        <v>19.79</v>
      </c>
      <c r="P48" s="179">
        <f t="shared" si="3"/>
        <v>0.22</v>
      </c>
      <c r="Q48" s="179">
        <f t="shared" si="3"/>
        <v>19.73</v>
      </c>
      <c r="R48" s="179">
        <f t="shared" si="4"/>
        <v>0.16</v>
      </c>
      <c r="S48" s="179">
        <f t="shared" si="4"/>
        <v>19.600000000000001</v>
      </c>
      <c r="T48" s="179">
        <f t="shared" si="4"/>
        <v>0.03</v>
      </c>
      <c r="U48" s="179">
        <f t="shared" si="4"/>
        <v>19.61</v>
      </c>
      <c r="V48" s="179">
        <f t="shared" si="4"/>
        <v>0.04</v>
      </c>
      <c r="W48" s="180"/>
      <c r="X48" s="181">
        <v>19.57</v>
      </c>
      <c r="Y48" s="182">
        <v>21.58</v>
      </c>
      <c r="Z48" s="183">
        <v>2.0099999999999998</v>
      </c>
      <c r="AA48" s="182">
        <v>19.62</v>
      </c>
      <c r="AB48" s="183">
        <v>0.05</v>
      </c>
      <c r="AC48" s="182">
        <v>21.23</v>
      </c>
      <c r="AD48" s="183">
        <v>1.66</v>
      </c>
      <c r="AE48" s="182">
        <v>20.36</v>
      </c>
      <c r="AF48" s="183">
        <v>0.79</v>
      </c>
      <c r="AG48" s="182">
        <v>20.34</v>
      </c>
      <c r="AH48" s="183">
        <v>0.77</v>
      </c>
      <c r="AI48" s="182">
        <v>19.64</v>
      </c>
      <c r="AJ48" s="183">
        <v>7.0000000000000007E-2</v>
      </c>
      <c r="AK48" s="182">
        <v>19.79</v>
      </c>
      <c r="AL48" s="183">
        <v>0.22</v>
      </c>
      <c r="AM48" s="182">
        <v>19.73</v>
      </c>
      <c r="AN48" s="183">
        <v>0.16</v>
      </c>
      <c r="AO48" s="182">
        <v>19.600000000000001</v>
      </c>
      <c r="AP48" s="183">
        <v>0.03</v>
      </c>
      <c r="AQ48" s="182">
        <v>19.61</v>
      </c>
      <c r="AR48" s="183">
        <v>0.04</v>
      </c>
    </row>
    <row r="49" spans="1:44" ht="28.5" customHeight="1">
      <c r="A49" s="139">
        <v>75</v>
      </c>
      <c r="B49" s="179">
        <f t="shared" si="3"/>
        <v>15.43</v>
      </c>
      <c r="C49" s="179">
        <f t="shared" si="3"/>
        <v>17.09</v>
      </c>
      <c r="D49" s="179">
        <f t="shared" si="3"/>
        <v>1.66</v>
      </c>
      <c r="E49" s="179">
        <f t="shared" si="3"/>
        <v>15.47</v>
      </c>
      <c r="F49" s="179">
        <f t="shared" si="3"/>
        <v>0.04</v>
      </c>
      <c r="G49" s="179">
        <f t="shared" si="3"/>
        <v>17.059999999999999</v>
      </c>
      <c r="H49" s="179">
        <f t="shared" si="3"/>
        <v>1.63</v>
      </c>
      <c r="I49" s="179">
        <f t="shared" si="3"/>
        <v>16.18</v>
      </c>
      <c r="J49" s="179">
        <f t="shared" si="3"/>
        <v>0.75</v>
      </c>
      <c r="K49" s="179">
        <f t="shared" si="3"/>
        <v>16.21</v>
      </c>
      <c r="L49" s="179">
        <f t="shared" si="3"/>
        <v>0.78</v>
      </c>
      <c r="M49" s="179">
        <f t="shared" si="3"/>
        <v>15.48</v>
      </c>
      <c r="N49" s="179">
        <f t="shared" si="3"/>
        <v>0.05</v>
      </c>
      <c r="O49" s="179">
        <f t="shared" si="3"/>
        <v>15.65</v>
      </c>
      <c r="P49" s="179">
        <f t="shared" si="3"/>
        <v>0.22</v>
      </c>
      <c r="Q49" s="179">
        <f t="shared" ref="Q49:Q68" si="5">IF(AM49&gt;0,AM49,"-")</f>
        <v>15.56</v>
      </c>
      <c r="R49" s="179">
        <f t="shared" si="4"/>
        <v>0.13</v>
      </c>
      <c r="S49" s="179">
        <f t="shared" si="4"/>
        <v>15.44</v>
      </c>
      <c r="T49" s="179">
        <f t="shared" si="4"/>
        <v>0.01</v>
      </c>
      <c r="U49" s="179">
        <f t="shared" si="4"/>
        <v>15.46</v>
      </c>
      <c r="V49" s="179">
        <f t="shared" si="4"/>
        <v>0.03</v>
      </c>
      <c r="W49" s="180"/>
      <c r="X49" s="181">
        <v>15.43</v>
      </c>
      <c r="Y49" s="182">
        <v>17.09</v>
      </c>
      <c r="Z49" s="183">
        <v>1.66</v>
      </c>
      <c r="AA49" s="182">
        <v>15.47</v>
      </c>
      <c r="AB49" s="183">
        <v>0.04</v>
      </c>
      <c r="AC49" s="182">
        <v>17.059999999999999</v>
      </c>
      <c r="AD49" s="183">
        <v>1.63</v>
      </c>
      <c r="AE49" s="182">
        <v>16.18</v>
      </c>
      <c r="AF49" s="183">
        <v>0.75</v>
      </c>
      <c r="AG49" s="182">
        <v>16.21</v>
      </c>
      <c r="AH49" s="183">
        <v>0.78</v>
      </c>
      <c r="AI49" s="182">
        <v>15.48</v>
      </c>
      <c r="AJ49" s="183">
        <v>0.05</v>
      </c>
      <c r="AK49" s="182">
        <v>15.65</v>
      </c>
      <c r="AL49" s="183">
        <v>0.22</v>
      </c>
      <c r="AM49" s="182">
        <v>15.56</v>
      </c>
      <c r="AN49" s="183">
        <v>0.13</v>
      </c>
      <c r="AO49" s="182">
        <v>15.44</v>
      </c>
      <c r="AP49" s="183">
        <v>0.01</v>
      </c>
      <c r="AQ49" s="182">
        <v>15.46</v>
      </c>
      <c r="AR49" s="183">
        <v>0.03</v>
      </c>
    </row>
    <row r="50" spans="1:44">
      <c r="A50" s="139">
        <v>80</v>
      </c>
      <c r="B50" s="179">
        <f t="shared" ref="B50:P69" si="6">IF(X50&gt;0,X50,"-")</f>
        <v>11.6</v>
      </c>
      <c r="C50" s="179">
        <f t="shared" si="6"/>
        <v>12.88</v>
      </c>
      <c r="D50" s="179">
        <f t="shared" si="6"/>
        <v>1.28</v>
      </c>
      <c r="E50" s="179">
        <f t="shared" si="6"/>
        <v>11.64</v>
      </c>
      <c r="F50" s="179">
        <f t="shared" si="6"/>
        <v>0.04</v>
      </c>
      <c r="G50" s="179">
        <f t="shared" si="6"/>
        <v>13.17</v>
      </c>
      <c r="H50" s="179">
        <f t="shared" si="6"/>
        <v>1.57</v>
      </c>
      <c r="I50" s="179">
        <f t="shared" si="6"/>
        <v>12.29</v>
      </c>
      <c r="J50" s="179">
        <f t="shared" si="6"/>
        <v>0.69</v>
      </c>
      <c r="K50" s="179">
        <f t="shared" si="6"/>
        <v>12.36</v>
      </c>
      <c r="L50" s="179">
        <f t="shared" si="6"/>
        <v>0.76</v>
      </c>
      <c r="M50" s="179">
        <f t="shared" si="6"/>
        <v>11.64</v>
      </c>
      <c r="N50" s="179">
        <f t="shared" si="6"/>
        <v>0.04</v>
      </c>
      <c r="O50" s="179">
        <f t="shared" si="6"/>
        <v>11.81</v>
      </c>
      <c r="P50" s="179">
        <f t="shared" si="6"/>
        <v>0.21</v>
      </c>
      <c r="Q50" s="179">
        <f t="shared" si="5"/>
        <v>11.71</v>
      </c>
      <c r="R50" s="179">
        <f t="shared" si="4"/>
        <v>0.11</v>
      </c>
      <c r="S50" s="179">
        <f t="shared" si="4"/>
        <v>11.61</v>
      </c>
      <c r="T50" s="179">
        <f t="shared" si="4"/>
        <v>0.01</v>
      </c>
      <c r="U50" s="179">
        <f t="shared" si="4"/>
        <v>11.62</v>
      </c>
      <c r="V50" s="179">
        <f t="shared" si="4"/>
        <v>0.02</v>
      </c>
      <c r="W50" s="180"/>
      <c r="X50" s="181">
        <v>11.6</v>
      </c>
      <c r="Y50" s="182">
        <v>12.88</v>
      </c>
      <c r="Z50" s="183">
        <v>1.28</v>
      </c>
      <c r="AA50" s="182">
        <v>11.64</v>
      </c>
      <c r="AB50" s="183">
        <v>0.04</v>
      </c>
      <c r="AC50" s="182">
        <v>13.17</v>
      </c>
      <c r="AD50" s="183">
        <v>1.57</v>
      </c>
      <c r="AE50" s="182">
        <v>12.29</v>
      </c>
      <c r="AF50" s="183">
        <v>0.69</v>
      </c>
      <c r="AG50" s="182">
        <v>12.36</v>
      </c>
      <c r="AH50" s="183">
        <v>0.76</v>
      </c>
      <c r="AI50" s="182">
        <v>11.64</v>
      </c>
      <c r="AJ50" s="183">
        <v>0.04</v>
      </c>
      <c r="AK50" s="182">
        <v>11.81</v>
      </c>
      <c r="AL50" s="183">
        <v>0.21</v>
      </c>
      <c r="AM50" s="182">
        <v>11.71</v>
      </c>
      <c r="AN50" s="183">
        <v>0.11</v>
      </c>
      <c r="AO50" s="182">
        <v>11.61</v>
      </c>
      <c r="AP50" s="183">
        <v>0.01</v>
      </c>
      <c r="AQ50" s="182">
        <v>11.62</v>
      </c>
      <c r="AR50" s="183">
        <v>0.02</v>
      </c>
    </row>
    <row r="51" spans="1:44">
      <c r="A51" s="139">
        <v>85</v>
      </c>
      <c r="B51" s="179">
        <f t="shared" si="6"/>
        <v>8.19</v>
      </c>
      <c r="C51" s="179">
        <f t="shared" si="6"/>
        <v>9.1199999999999992</v>
      </c>
      <c r="D51" s="179">
        <f t="shared" si="6"/>
        <v>0.93</v>
      </c>
      <c r="E51" s="179">
        <f t="shared" si="6"/>
        <v>8.24</v>
      </c>
      <c r="F51" s="179">
        <f t="shared" si="6"/>
        <v>0.05</v>
      </c>
      <c r="G51" s="179">
        <f t="shared" si="6"/>
        <v>9.67</v>
      </c>
      <c r="H51" s="179">
        <f t="shared" si="6"/>
        <v>1.48</v>
      </c>
      <c r="I51" s="179">
        <f t="shared" si="6"/>
        <v>8.8000000000000007</v>
      </c>
      <c r="J51" s="179">
        <f t="shared" si="6"/>
        <v>0.61</v>
      </c>
      <c r="K51" s="179">
        <f t="shared" si="6"/>
        <v>8.94</v>
      </c>
      <c r="L51" s="179">
        <f t="shared" si="6"/>
        <v>0.75</v>
      </c>
      <c r="M51" s="179">
        <f t="shared" si="6"/>
        <v>8.2200000000000006</v>
      </c>
      <c r="N51" s="179">
        <f t="shared" si="6"/>
        <v>0.03</v>
      </c>
      <c r="O51" s="179">
        <f t="shared" si="6"/>
        <v>8.3800000000000008</v>
      </c>
      <c r="P51" s="179">
        <f t="shared" si="6"/>
        <v>0.19</v>
      </c>
      <c r="Q51" s="179">
        <f t="shared" si="5"/>
        <v>8.27</v>
      </c>
      <c r="R51" s="179">
        <f t="shared" si="4"/>
        <v>0.08</v>
      </c>
      <c r="S51" s="179">
        <f t="shared" si="4"/>
        <v>8.1999999999999993</v>
      </c>
      <c r="T51" s="179">
        <f t="shared" si="4"/>
        <v>0.01</v>
      </c>
      <c r="U51" s="179">
        <f t="shared" si="4"/>
        <v>8.1999999999999993</v>
      </c>
      <c r="V51" s="179">
        <f t="shared" si="4"/>
        <v>0.01</v>
      </c>
      <c r="W51" s="166"/>
      <c r="X51" s="181">
        <v>8.19</v>
      </c>
      <c r="Y51" s="182">
        <v>9.1199999999999992</v>
      </c>
      <c r="Z51" s="183">
        <v>0.93</v>
      </c>
      <c r="AA51" s="182">
        <v>8.24</v>
      </c>
      <c r="AB51" s="183">
        <v>0.05</v>
      </c>
      <c r="AC51" s="182">
        <v>9.67</v>
      </c>
      <c r="AD51" s="183">
        <v>1.48</v>
      </c>
      <c r="AE51" s="182">
        <v>8.8000000000000007</v>
      </c>
      <c r="AF51" s="183">
        <v>0.61</v>
      </c>
      <c r="AG51" s="182">
        <v>8.94</v>
      </c>
      <c r="AH51" s="183">
        <v>0.75</v>
      </c>
      <c r="AI51" s="182">
        <v>8.2200000000000006</v>
      </c>
      <c r="AJ51" s="183">
        <v>0.03</v>
      </c>
      <c r="AK51" s="182">
        <v>8.3800000000000008</v>
      </c>
      <c r="AL51" s="183">
        <v>0.19</v>
      </c>
      <c r="AM51" s="193">
        <v>8.27</v>
      </c>
      <c r="AN51" s="183">
        <v>0.08</v>
      </c>
      <c r="AO51" s="182">
        <v>8.1999999999999993</v>
      </c>
      <c r="AP51" s="185">
        <v>0.01</v>
      </c>
      <c r="AQ51" s="182">
        <v>8.1999999999999993</v>
      </c>
      <c r="AR51" s="183">
        <v>0.01</v>
      </c>
    </row>
    <row r="52" spans="1:44">
      <c r="A52" s="139">
        <v>90</v>
      </c>
      <c r="B52" s="179">
        <f t="shared" si="6"/>
        <v>5.45</v>
      </c>
      <c r="C52" s="179">
        <f t="shared" si="6"/>
        <v>6.08</v>
      </c>
      <c r="D52" s="179">
        <f t="shared" si="6"/>
        <v>0.63</v>
      </c>
      <c r="E52" s="179">
        <f t="shared" si="6"/>
        <v>5.49</v>
      </c>
      <c r="F52" s="179">
        <f t="shared" si="6"/>
        <v>0.04</v>
      </c>
      <c r="G52" s="179">
        <f t="shared" si="6"/>
        <v>6.8</v>
      </c>
      <c r="H52" s="179">
        <f t="shared" si="6"/>
        <v>1.35</v>
      </c>
      <c r="I52" s="179">
        <f t="shared" si="6"/>
        <v>5.96</v>
      </c>
      <c r="J52" s="179">
        <f t="shared" si="6"/>
        <v>0.51</v>
      </c>
      <c r="K52" s="179">
        <f t="shared" si="6"/>
        <v>6.12</v>
      </c>
      <c r="L52" s="179">
        <f t="shared" si="6"/>
        <v>0.67</v>
      </c>
      <c r="M52" s="179">
        <f t="shared" si="6"/>
        <v>5.47</v>
      </c>
      <c r="N52" s="179">
        <f t="shared" si="6"/>
        <v>0.02</v>
      </c>
      <c r="O52" s="179">
        <f t="shared" si="6"/>
        <v>5.61</v>
      </c>
      <c r="P52" s="179">
        <f t="shared" si="6"/>
        <v>0.16</v>
      </c>
      <c r="Q52" s="179">
        <f t="shared" si="5"/>
        <v>5.5</v>
      </c>
      <c r="R52" s="179">
        <f t="shared" si="4"/>
        <v>0.05</v>
      </c>
      <c r="S52" s="179">
        <f t="shared" si="4"/>
        <v>5.45</v>
      </c>
      <c r="T52" s="179" t="str">
        <f t="shared" si="4"/>
        <v xml:space="preserve">     -</v>
      </c>
      <c r="U52" s="179">
        <f t="shared" si="4"/>
        <v>5.45</v>
      </c>
      <c r="V52" s="179" t="str">
        <f t="shared" si="4"/>
        <v xml:space="preserve">     -</v>
      </c>
      <c r="W52" s="180"/>
      <c r="X52" s="181">
        <v>5.45</v>
      </c>
      <c r="Y52" s="186">
        <v>6.08</v>
      </c>
      <c r="Z52" s="183">
        <v>0.63</v>
      </c>
      <c r="AA52" s="182">
        <v>5.49</v>
      </c>
      <c r="AB52" s="183">
        <v>0.04</v>
      </c>
      <c r="AC52" s="182">
        <v>6.8</v>
      </c>
      <c r="AD52" s="183">
        <v>1.35</v>
      </c>
      <c r="AE52" s="182">
        <v>5.96</v>
      </c>
      <c r="AF52" s="183">
        <v>0.51</v>
      </c>
      <c r="AG52" s="182">
        <v>6.12</v>
      </c>
      <c r="AH52" s="183">
        <v>0.67</v>
      </c>
      <c r="AI52" s="182">
        <v>5.47</v>
      </c>
      <c r="AJ52" s="183">
        <v>0.02</v>
      </c>
      <c r="AK52" s="182">
        <v>5.61</v>
      </c>
      <c r="AL52" s="183">
        <v>0.16</v>
      </c>
      <c r="AM52" s="182">
        <v>5.5</v>
      </c>
      <c r="AN52" s="183">
        <v>0.05</v>
      </c>
      <c r="AO52" s="182">
        <v>5.45</v>
      </c>
      <c r="AP52" s="185" t="s">
        <v>69</v>
      </c>
      <c r="AQ52" s="182">
        <v>5.45</v>
      </c>
      <c r="AR52" s="183" t="s">
        <v>69</v>
      </c>
    </row>
    <row r="53" spans="1:44">
      <c r="A53" s="139">
        <v>95</v>
      </c>
      <c r="B53" s="179">
        <f t="shared" si="6"/>
        <v>3.55</v>
      </c>
      <c r="C53" s="179">
        <f t="shared" si="6"/>
        <v>3.97</v>
      </c>
      <c r="D53" s="179">
        <f t="shared" si="6"/>
        <v>0.42</v>
      </c>
      <c r="E53" s="179">
        <f t="shared" si="6"/>
        <v>3.58</v>
      </c>
      <c r="F53" s="179">
        <f t="shared" si="6"/>
        <v>0.03</v>
      </c>
      <c r="G53" s="179">
        <f t="shared" si="6"/>
        <v>4.8099999999999996</v>
      </c>
      <c r="H53" s="179">
        <f t="shared" si="6"/>
        <v>1.26</v>
      </c>
      <c r="I53" s="179">
        <f t="shared" si="6"/>
        <v>3.97</v>
      </c>
      <c r="J53" s="179">
        <f t="shared" si="6"/>
        <v>0.42</v>
      </c>
      <c r="K53" s="179">
        <f t="shared" si="6"/>
        <v>4.1399999999999997</v>
      </c>
      <c r="L53" s="179">
        <f t="shared" si="6"/>
        <v>0.59</v>
      </c>
      <c r="M53" s="179">
        <f t="shared" si="6"/>
        <v>3.57</v>
      </c>
      <c r="N53" s="179">
        <f t="shared" si="6"/>
        <v>0.02</v>
      </c>
      <c r="O53" s="179">
        <f t="shared" si="6"/>
        <v>3.68</v>
      </c>
      <c r="P53" s="179">
        <f t="shared" si="6"/>
        <v>0.13</v>
      </c>
      <c r="Q53" s="179">
        <f t="shared" si="5"/>
        <v>3.59</v>
      </c>
      <c r="R53" s="179">
        <f t="shared" si="4"/>
        <v>0.04</v>
      </c>
      <c r="S53" s="179">
        <f t="shared" si="4"/>
        <v>3.55</v>
      </c>
      <c r="T53" s="179" t="str">
        <f t="shared" si="4"/>
        <v xml:space="preserve">     -</v>
      </c>
      <c r="U53" s="179">
        <f t="shared" si="4"/>
        <v>3.55</v>
      </c>
      <c r="V53" s="179" t="str">
        <f t="shared" si="4"/>
        <v xml:space="preserve">     -</v>
      </c>
      <c r="W53" s="180"/>
      <c r="X53" s="181">
        <v>3.55</v>
      </c>
      <c r="Y53" s="186">
        <v>3.97</v>
      </c>
      <c r="Z53" s="183">
        <v>0.42</v>
      </c>
      <c r="AA53" s="182">
        <v>3.58</v>
      </c>
      <c r="AB53" s="183">
        <v>0.03</v>
      </c>
      <c r="AC53" s="182">
        <v>4.8099999999999996</v>
      </c>
      <c r="AD53" s="183">
        <v>1.26</v>
      </c>
      <c r="AE53" s="182">
        <v>3.97</v>
      </c>
      <c r="AF53" s="183">
        <v>0.42</v>
      </c>
      <c r="AG53" s="182">
        <v>4.1399999999999997</v>
      </c>
      <c r="AH53" s="183">
        <v>0.59</v>
      </c>
      <c r="AI53" s="182">
        <v>3.57</v>
      </c>
      <c r="AJ53" s="185">
        <v>0.02</v>
      </c>
      <c r="AK53" s="182">
        <v>3.68</v>
      </c>
      <c r="AL53" s="183">
        <v>0.13</v>
      </c>
      <c r="AM53" s="182">
        <v>3.59</v>
      </c>
      <c r="AN53" s="183">
        <v>0.04</v>
      </c>
      <c r="AO53" s="182">
        <v>3.55</v>
      </c>
      <c r="AP53" s="185" t="s">
        <v>69</v>
      </c>
      <c r="AQ53" s="182">
        <v>3.55</v>
      </c>
      <c r="AR53" s="183" t="s">
        <v>69</v>
      </c>
    </row>
    <row r="54" spans="1:44" ht="15" thickBot="1">
      <c r="A54" s="194"/>
      <c r="B54" s="195"/>
      <c r="C54" s="196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80"/>
      <c r="X54" s="198"/>
      <c r="Y54" s="199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</row>
    <row r="55" spans="1:44">
      <c r="A55" s="200" t="s">
        <v>68</v>
      </c>
      <c r="B55" s="187"/>
      <c r="C55" s="201"/>
      <c r="D55" s="201"/>
      <c r="E55" s="201"/>
      <c r="F55" s="201"/>
      <c r="G55" s="201"/>
      <c r="H55" s="201"/>
      <c r="I55" s="201"/>
      <c r="J55" s="201"/>
      <c r="K55" s="201"/>
      <c r="L55" s="187"/>
      <c r="M55" s="201"/>
      <c r="N55" s="201"/>
      <c r="O55" s="201"/>
      <c r="P55" s="201"/>
      <c r="Q55" s="201"/>
      <c r="R55" s="201"/>
      <c r="S55" s="201"/>
      <c r="T55" s="201"/>
      <c r="U55" s="201"/>
      <c r="V55" s="187"/>
      <c r="W55" s="180"/>
      <c r="X55" s="169"/>
      <c r="Y55" s="168"/>
      <c r="Z55" s="168"/>
      <c r="AA55" s="168"/>
      <c r="AB55" s="168"/>
      <c r="AC55" s="168"/>
      <c r="AD55" s="168"/>
      <c r="AE55" s="168"/>
      <c r="AF55" s="168"/>
      <c r="AG55" s="168"/>
      <c r="AH55" s="169"/>
      <c r="AI55" s="168"/>
      <c r="AJ55" s="168"/>
      <c r="AK55" s="168"/>
      <c r="AL55" s="168"/>
      <c r="AM55" s="168"/>
      <c r="AN55" s="168"/>
      <c r="AO55" s="168"/>
      <c r="AP55" s="168"/>
      <c r="AQ55" s="168"/>
      <c r="AR55" s="169"/>
    </row>
    <row r="56" spans="1:44">
      <c r="A56" s="121" t="s">
        <v>68</v>
      </c>
      <c r="B56" s="202"/>
      <c r="C56" s="203"/>
      <c r="D56" s="203"/>
      <c r="E56" s="203"/>
      <c r="F56" s="203"/>
      <c r="G56" s="203"/>
      <c r="H56" s="203"/>
      <c r="I56" s="203"/>
      <c r="J56" s="203"/>
      <c r="K56" s="203"/>
      <c r="L56" s="202"/>
      <c r="M56" s="1"/>
      <c r="T56" s="7" t="s">
        <v>48</v>
      </c>
      <c r="W56" s="1"/>
      <c r="X56" s="204"/>
      <c r="Y56" s="125"/>
      <c r="Z56" s="125"/>
      <c r="AA56" s="125"/>
      <c r="AB56" s="125"/>
      <c r="AC56" s="125"/>
      <c r="AD56" s="125"/>
      <c r="AE56" s="125"/>
      <c r="AF56" s="125"/>
      <c r="AG56" s="125"/>
      <c r="AH56" s="204"/>
      <c r="AI56" s="125"/>
      <c r="AP56" s="111" t="s">
        <v>48</v>
      </c>
    </row>
    <row r="57" spans="1:44">
      <c r="AI57" s="205"/>
    </row>
  </sheetData>
  <mergeCells count="29">
    <mergeCell ref="AK4:AL5"/>
    <mergeCell ref="AM4:AN5"/>
    <mergeCell ref="AO4:AP5"/>
    <mergeCell ref="AQ4:AR5"/>
    <mergeCell ref="Y4:Z5"/>
    <mergeCell ref="AA4:AB5"/>
    <mergeCell ref="AC4:AD5"/>
    <mergeCell ref="AE4:AF5"/>
    <mergeCell ref="AG4:AH5"/>
    <mergeCell ref="AI4:AJ5"/>
    <mergeCell ref="M4:N5"/>
    <mergeCell ref="O4:P5"/>
    <mergeCell ref="Q4:R5"/>
    <mergeCell ref="S4:T5"/>
    <mergeCell ref="U4:V5"/>
    <mergeCell ref="X4:X7"/>
    <mergeCell ref="B4:B7"/>
    <mergeCell ref="C4:D5"/>
    <mergeCell ref="E4:F5"/>
    <mergeCell ref="G4:H5"/>
    <mergeCell ref="I4:J5"/>
    <mergeCell ref="K4:L5"/>
    <mergeCell ref="U1:V1"/>
    <mergeCell ref="C2:T2"/>
    <mergeCell ref="U2:V2"/>
    <mergeCell ref="Y2:AP2"/>
    <mergeCell ref="AQ2:AR2"/>
    <mergeCell ref="U3:V3"/>
    <mergeCell ref="AQ3:AR3"/>
  </mergeCells>
  <phoneticPr fontId="2"/>
  <printOptions horizontalCentered="1" verticalCentered="1"/>
  <pageMargins left="0.59055118110236227" right="0.19685039370078741" top="0.62992125984251968" bottom="0.51181102362204722" header="0" footer="0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U107"/>
  <sheetViews>
    <sheetView showOutlineSymbols="0" view="pageBreakPreview" zoomScale="75" zoomScaleNormal="87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0" sqref="J10"/>
    </sheetView>
  </sheetViews>
  <sheetFormatPr defaultColWidth="10.75" defaultRowHeight="14.25"/>
  <cols>
    <col min="1" max="1" width="8.75" style="7" customWidth="1"/>
    <col min="2" max="12" width="9.75" style="7" customWidth="1"/>
    <col min="13" max="13" width="2.375" style="7" customWidth="1"/>
    <col min="14" max="16384" width="10.75" style="7"/>
  </cols>
  <sheetData>
    <row r="3" spans="1:21" ht="28.5">
      <c r="A3" s="1"/>
      <c r="B3" s="206" t="s">
        <v>71</v>
      </c>
      <c r="C3" s="1"/>
      <c r="D3" s="1"/>
      <c r="E3" s="206" t="s">
        <v>72</v>
      </c>
      <c r="F3" s="1"/>
      <c r="G3" s="1"/>
      <c r="H3" s="1"/>
      <c r="I3" s="1"/>
      <c r="J3" s="1"/>
      <c r="K3" s="1"/>
      <c r="L3" s="121" t="s">
        <v>73</v>
      </c>
      <c r="M3" s="1"/>
    </row>
    <row r="4" spans="1:21" ht="15" thickBot="1">
      <c r="A4" s="121" t="s">
        <v>48</v>
      </c>
      <c r="I4" s="122" t="s">
        <v>48</v>
      </c>
      <c r="L4" s="7" t="s">
        <v>50</v>
      </c>
    </row>
    <row r="5" spans="1:21">
      <c r="A5" s="12"/>
      <c r="B5" s="45" t="s">
        <v>68</v>
      </c>
      <c r="C5" s="9" t="s">
        <v>74</v>
      </c>
      <c r="D5" s="45"/>
      <c r="E5" s="9" t="s">
        <v>75</v>
      </c>
      <c r="F5" s="45"/>
      <c r="G5" s="45"/>
      <c r="H5" s="45"/>
      <c r="I5" s="9" t="s">
        <v>76</v>
      </c>
      <c r="J5" s="45"/>
      <c r="K5" s="45"/>
      <c r="L5" s="9" t="s">
        <v>77</v>
      </c>
    </row>
    <row r="6" spans="1:21">
      <c r="A6" s="122" t="s">
        <v>2</v>
      </c>
      <c r="B6" s="207" t="s">
        <v>52</v>
      </c>
      <c r="C6" s="208"/>
      <c r="D6" s="208" t="s">
        <v>54</v>
      </c>
      <c r="E6" s="208"/>
      <c r="F6" s="208" t="s">
        <v>78</v>
      </c>
      <c r="G6" s="208" t="s">
        <v>57</v>
      </c>
      <c r="H6" s="208" t="s">
        <v>58</v>
      </c>
      <c r="I6" s="208"/>
      <c r="J6" s="208" t="s">
        <v>79</v>
      </c>
      <c r="K6" s="208" t="s">
        <v>80</v>
      </c>
      <c r="L6" s="208"/>
    </row>
    <row r="7" spans="1:21" ht="15" thickBot="1">
      <c r="A7" s="1"/>
      <c r="B7" s="15"/>
      <c r="C7" s="208" t="s">
        <v>81</v>
      </c>
      <c r="D7" s="15"/>
      <c r="E7" s="208" t="s">
        <v>82</v>
      </c>
      <c r="F7" s="15"/>
      <c r="G7" s="15"/>
      <c r="H7" s="15"/>
      <c r="I7" s="208" t="s">
        <v>83</v>
      </c>
      <c r="J7" s="208" t="s">
        <v>84</v>
      </c>
      <c r="K7" s="15"/>
      <c r="L7" s="208" t="s">
        <v>85</v>
      </c>
    </row>
    <row r="8" spans="1:21">
      <c r="A8" s="12"/>
      <c r="B8" s="45"/>
      <c r="C8" s="12"/>
      <c r="D8" s="12"/>
      <c r="E8" s="12"/>
      <c r="F8" s="209" t="s">
        <v>66</v>
      </c>
      <c r="G8" s="12"/>
      <c r="H8" s="12"/>
      <c r="I8" s="12"/>
      <c r="J8" s="12"/>
      <c r="K8" s="12"/>
      <c r="L8" s="12"/>
    </row>
    <row r="9" spans="1:21" ht="21">
      <c r="A9" s="1"/>
      <c r="B9" s="15"/>
      <c r="F9" s="210"/>
      <c r="G9" s="210" t="s">
        <v>86</v>
      </c>
    </row>
    <row r="10" spans="1:21">
      <c r="A10" s="1"/>
      <c r="B10" s="15"/>
      <c r="F10" s="121"/>
    </row>
    <row r="11" spans="1:21" ht="27" customHeight="1">
      <c r="A11" s="122">
        <v>0</v>
      </c>
      <c r="B11" s="211">
        <v>31.59</v>
      </c>
      <c r="C11" s="179">
        <v>0.4</v>
      </c>
      <c r="D11" s="179">
        <v>15.34</v>
      </c>
      <c r="E11" s="179">
        <v>8.99</v>
      </c>
      <c r="F11" s="179">
        <v>11.94</v>
      </c>
      <c r="G11" s="179">
        <v>1.08</v>
      </c>
      <c r="H11" s="179">
        <v>2.73</v>
      </c>
      <c r="I11" s="179">
        <v>3.21</v>
      </c>
      <c r="J11" s="179">
        <v>0.6</v>
      </c>
      <c r="K11" s="179">
        <v>2.48</v>
      </c>
      <c r="L11" s="179">
        <v>22.24</v>
      </c>
      <c r="M11" s="179"/>
      <c r="N11" s="175"/>
      <c r="O11" s="212"/>
      <c r="P11" s="175"/>
      <c r="Q11" s="212"/>
      <c r="R11" s="175"/>
      <c r="S11" s="212"/>
      <c r="T11" s="175"/>
      <c r="U11" s="212"/>
    </row>
    <row r="12" spans="1:21">
      <c r="A12" s="122">
        <v>5</v>
      </c>
      <c r="B12" s="211">
        <v>31.66</v>
      </c>
      <c r="C12" s="179">
        <v>0.4</v>
      </c>
      <c r="D12" s="179">
        <v>15.38</v>
      </c>
      <c r="E12" s="179">
        <v>9.02</v>
      </c>
      <c r="F12" s="179">
        <v>11.97</v>
      </c>
      <c r="G12" s="179">
        <v>1.08</v>
      </c>
      <c r="H12" s="179">
        <v>2.74</v>
      </c>
      <c r="I12" s="179">
        <v>3.19</v>
      </c>
      <c r="J12" s="179">
        <v>0.6</v>
      </c>
      <c r="K12" s="179">
        <v>2.4900000000000002</v>
      </c>
      <c r="L12" s="179">
        <v>22.07</v>
      </c>
      <c r="M12" s="179"/>
      <c r="N12" s="175"/>
      <c r="O12" s="212"/>
      <c r="P12" s="175"/>
      <c r="Q12" s="212"/>
      <c r="R12" s="175"/>
      <c r="S12" s="212"/>
      <c r="T12" s="175"/>
      <c r="U12" s="212"/>
    </row>
    <row r="13" spans="1:21">
      <c r="A13" s="122">
        <v>10</v>
      </c>
      <c r="B13" s="211">
        <v>31.67</v>
      </c>
      <c r="C13" s="179">
        <v>0.4</v>
      </c>
      <c r="D13" s="179">
        <v>15.38</v>
      </c>
      <c r="E13" s="179">
        <v>9.02</v>
      </c>
      <c r="F13" s="179">
        <v>11.97</v>
      </c>
      <c r="G13" s="179">
        <v>1.08</v>
      </c>
      <c r="H13" s="179">
        <v>2.74</v>
      </c>
      <c r="I13" s="179">
        <v>3.18</v>
      </c>
      <c r="J13" s="179">
        <v>0.59</v>
      </c>
      <c r="K13" s="179">
        <v>2.4900000000000002</v>
      </c>
      <c r="L13" s="179">
        <v>22.07</v>
      </c>
      <c r="M13" s="179"/>
      <c r="N13" s="175"/>
      <c r="O13" s="212"/>
      <c r="P13" s="175"/>
      <c r="Q13" s="212"/>
      <c r="R13" s="175"/>
      <c r="S13" s="212"/>
      <c r="T13" s="175"/>
      <c r="U13" s="212"/>
    </row>
    <row r="14" spans="1:21">
      <c r="A14" s="122">
        <v>15</v>
      </c>
      <c r="B14" s="211">
        <v>31.68</v>
      </c>
      <c r="C14" s="179">
        <v>0.4</v>
      </c>
      <c r="D14" s="179">
        <v>15.38</v>
      </c>
      <c r="E14" s="179">
        <v>9.02</v>
      </c>
      <c r="F14" s="179">
        <v>11.98</v>
      </c>
      <c r="G14" s="179">
        <v>1.08</v>
      </c>
      <c r="H14" s="179">
        <v>2.74</v>
      </c>
      <c r="I14" s="179">
        <v>3.17</v>
      </c>
      <c r="J14" s="179">
        <v>0.59</v>
      </c>
      <c r="K14" s="179">
        <v>2.48</v>
      </c>
      <c r="L14" s="179">
        <v>22.07</v>
      </c>
      <c r="M14" s="179"/>
      <c r="N14" s="175"/>
      <c r="O14" s="212"/>
      <c r="P14" s="175"/>
      <c r="Q14" s="212"/>
      <c r="R14" s="175"/>
      <c r="S14" s="212"/>
      <c r="T14" s="175"/>
      <c r="U14" s="212"/>
    </row>
    <row r="15" spans="1:21" ht="13.5" customHeight="1">
      <c r="A15" s="122">
        <v>20</v>
      </c>
      <c r="B15" s="211">
        <v>31.71</v>
      </c>
      <c r="C15" s="179">
        <v>0.4</v>
      </c>
      <c r="D15" s="179">
        <v>15.39</v>
      </c>
      <c r="E15" s="179">
        <v>9.0399999999999991</v>
      </c>
      <c r="F15" s="179">
        <v>12</v>
      </c>
      <c r="G15" s="179">
        <v>1.08</v>
      </c>
      <c r="H15" s="179">
        <v>2.74</v>
      </c>
      <c r="I15" s="179">
        <v>3.14</v>
      </c>
      <c r="J15" s="179">
        <v>0.56999999999999995</v>
      </c>
      <c r="K15" s="179">
        <v>2.4300000000000002</v>
      </c>
      <c r="L15" s="179">
        <v>22.06</v>
      </c>
      <c r="M15" s="179"/>
      <c r="N15" s="175"/>
      <c r="O15" s="212"/>
      <c r="P15" s="175"/>
      <c r="Q15" s="212"/>
      <c r="R15" s="175"/>
      <c r="S15" s="212"/>
      <c r="T15" s="175"/>
      <c r="U15" s="212"/>
    </row>
    <row r="16" spans="1:21" ht="27" customHeight="1">
      <c r="A16" s="122">
        <v>25</v>
      </c>
      <c r="B16" s="211">
        <v>31.77</v>
      </c>
      <c r="C16" s="179">
        <v>0.4</v>
      </c>
      <c r="D16" s="179">
        <v>15.43</v>
      </c>
      <c r="E16" s="179">
        <v>9.06</v>
      </c>
      <c r="F16" s="179">
        <v>12.03</v>
      </c>
      <c r="G16" s="179">
        <v>1.0900000000000001</v>
      </c>
      <c r="H16" s="179">
        <v>2.75</v>
      </c>
      <c r="I16" s="179">
        <v>3.07</v>
      </c>
      <c r="J16" s="179">
        <v>0.55000000000000004</v>
      </c>
      <c r="K16" s="179">
        <v>2.2799999999999998</v>
      </c>
      <c r="L16" s="179">
        <v>22.1</v>
      </c>
      <c r="M16" s="179"/>
      <c r="N16" s="175"/>
      <c r="O16" s="212"/>
      <c r="P16" s="175"/>
      <c r="Q16" s="212"/>
      <c r="R16" s="175"/>
      <c r="S16" s="212"/>
      <c r="T16" s="175"/>
      <c r="U16" s="212"/>
    </row>
    <row r="17" spans="1:21">
      <c r="A17" s="122">
        <v>30</v>
      </c>
      <c r="B17" s="211">
        <v>31.89</v>
      </c>
      <c r="C17" s="179">
        <v>0.41</v>
      </c>
      <c r="D17" s="179">
        <v>15.46</v>
      </c>
      <c r="E17" s="179">
        <v>9.08</v>
      </c>
      <c r="F17" s="179">
        <v>12.08</v>
      </c>
      <c r="G17" s="179">
        <v>1.0900000000000001</v>
      </c>
      <c r="H17" s="179">
        <v>2.76</v>
      </c>
      <c r="I17" s="179">
        <v>2.96</v>
      </c>
      <c r="J17" s="179">
        <v>0.5</v>
      </c>
      <c r="K17" s="179">
        <v>2.12</v>
      </c>
      <c r="L17" s="179">
        <v>22.14</v>
      </c>
      <c r="M17" s="179"/>
      <c r="N17" s="175"/>
      <c r="O17" s="212"/>
      <c r="P17" s="175"/>
      <c r="Q17" s="212"/>
      <c r="R17" s="175"/>
      <c r="S17" s="212"/>
      <c r="T17" s="175"/>
      <c r="U17" s="212"/>
    </row>
    <row r="18" spans="1:21">
      <c r="A18" s="122">
        <v>35</v>
      </c>
      <c r="B18" s="211">
        <v>31.97</v>
      </c>
      <c r="C18" s="179">
        <v>0.41</v>
      </c>
      <c r="D18" s="179">
        <v>15.49</v>
      </c>
      <c r="E18" s="179">
        <v>9.11</v>
      </c>
      <c r="F18" s="179">
        <v>12.13</v>
      </c>
      <c r="G18" s="179">
        <v>1.1000000000000001</v>
      </c>
      <c r="H18" s="179">
        <v>2.78</v>
      </c>
      <c r="I18" s="179">
        <v>2.9</v>
      </c>
      <c r="J18" s="179">
        <v>0.46</v>
      </c>
      <c r="K18" s="179">
        <v>1.95</v>
      </c>
      <c r="L18" s="179">
        <v>22.18</v>
      </c>
      <c r="M18" s="179"/>
      <c r="N18" s="175"/>
      <c r="O18" s="212"/>
      <c r="P18" s="175"/>
      <c r="Q18" s="212"/>
      <c r="R18" s="175"/>
      <c r="S18" s="212"/>
      <c r="T18" s="175"/>
      <c r="U18" s="212"/>
    </row>
    <row r="19" spans="1:21">
      <c r="A19" s="122">
        <v>40</v>
      </c>
      <c r="B19" s="211">
        <v>32.08</v>
      </c>
      <c r="C19" s="179">
        <v>0.41</v>
      </c>
      <c r="D19" s="179">
        <v>15.5</v>
      </c>
      <c r="E19" s="179">
        <v>9.11</v>
      </c>
      <c r="F19" s="179">
        <v>12.19</v>
      </c>
      <c r="G19" s="179">
        <v>1.0900000000000001</v>
      </c>
      <c r="H19" s="179">
        <v>2.79</v>
      </c>
      <c r="I19" s="179">
        <v>2.84</v>
      </c>
      <c r="J19" s="179">
        <v>0.44</v>
      </c>
      <c r="K19" s="179">
        <v>1.76</v>
      </c>
      <c r="L19" s="179">
        <v>22.22</v>
      </c>
      <c r="M19" s="179"/>
      <c r="N19" s="175"/>
      <c r="O19" s="212"/>
      <c r="P19" s="175"/>
      <c r="Q19" s="212"/>
      <c r="R19" s="175"/>
      <c r="S19" s="212"/>
      <c r="T19" s="175"/>
      <c r="U19" s="212"/>
    </row>
    <row r="20" spans="1:21" ht="13.5" customHeight="1">
      <c r="A20" s="122">
        <v>45</v>
      </c>
      <c r="B20" s="211">
        <v>32.18</v>
      </c>
      <c r="C20" s="179">
        <v>0.41</v>
      </c>
      <c r="D20" s="179">
        <v>15.54</v>
      </c>
      <c r="E20" s="179">
        <v>9.1</v>
      </c>
      <c r="F20" s="179">
        <v>12.28</v>
      </c>
      <c r="G20" s="179">
        <v>1.08</v>
      </c>
      <c r="H20" s="179">
        <v>2.81</v>
      </c>
      <c r="I20" s="179">
        <v>2.78</v>
      </c>
      <c r="J20" s="179">
        <v>0.41</v>
      </c>
      <c r="K20" s="179">
        <v>1.53</v>
      </c>
      <c r="L20" s="179">
        <v>22.29</v>
      </c>
      <c r="M20" s="179"/>
      <c r="N20" s="175"/>
      <c r="O20" s="212"/>
      <c r="P20" s="175"/>
      <c r="Q20" s="212"/>
      <c r="R20" s="175"/>
      <c r="S20" s="212"/>
      <c r="T20" s="175"/>
      <c r="U20" s="212"/>
    </row>
    <row r="21" spans="1:21" ht="27" customHeight="1">
      <c r="A21" s="122">
        <v>50</v>
      </c>
      <c r="B21" s="211">
        <v>32.31</v>
      </c>
      <c r="C21" s="179">
        <v>0.42</v>
      </c>
      <c r="D21" s="179">
        <v>15.53</v>
      </c>
      <c r="E21" s="179">
        <v>9.11</v>
      </c>
      <c r="F21" s="179">
        <v>12.42</v>
      </c>
      <c r="G21" s="179">
        <v>1.03</v>
      </c>
      <c r="H21" s="179">
        <v>2.84</v>
      </c>
      <c r="I21" s="179">
        <v>2.7</v>
      </c>
      <c r="J21" s="179">
        <v>0.39</v>
      </c>
      <c r="K21" s="179">
        <v>1.3</v>
      </c>
      <c r="L21" s="179">
        <v>22.34</v>
      </c>
      <c r="M21" s="179"/>
      <c r="N21" s="175"/>
      <c r="O21" s="212"/>
      <c r="P21" s="175"/>
      <c r="Q21" s="212"/>
      <c r="R21" s="175"/>
      <c r="S21" s="212"/>
      <c r="T21" s="175"/>
      <c r="U21" s="212"/>
    </row>
    <row r="22" spans="1:21">
      <c r="A22" s="122">
        <v>55</v>
      </c>
      <c r="B22" s="211">
        <v>32.270000000000003</v>
      </c>
      <c r="C22" s="179">
        <v>0.43</v>
      </c>
      <c r="D22" s="179">
        <v>15.49</v>
      </c>
      <c r="E22" s="179">
        <v>9.1300000000000008</v>
      </c>
      <c r="F22" s="179">
        <v>12.64</v>
      </c>
      <c r="G22" s="179">
        <v>0.98</v>
      </c>
      <c r="H22" s="179">
        <v>2.88</v>
      </c>
      <c r="I22" s="179">
        <v>2.6</v>
      </c>
      <c r="J22" s="179">
        <v>0.35</v>
      </c>
      <c r="K22" s="179">
        <v>1.08</v>
      </c>
      <c r="L22" s="179">
        <v>22.51</v>
      </c>
      <c r="M22" s="179"/>
      <c r="N22" s="175"/>
      <c r="O22" s="212"/>
      <c r="P22" s="175"/>
      <c r="Q22" s="212"/>
      <c r="R22" s="175"/>
      <c r="S22" s="212"/>
      <c r="T22" s="175"/>
      <c r="U22" s="212"/>
    </row>
    <row r="23" spans="1:21">
      <c r="A23" s="122">
        <v>60</v>
      </c>
      <c r="B23" s="211">
        <v>31.95</v>
      </c>
      <c r="C23" s="179">
        <v>0.44</v>
      </c>
      <c r="D23" s="179">
        <v>15.51</v>
      </c>
      <c r="E23" s="179">
        <v>9.18</v>
      </c>
      <c r="F23" s="179">
        <v>12.95</v>
      </c>
      <c r="G23" s="179">
        <v>0.93</v>
      </c>
      <c r="H23" s="179">
        <v>2.95</v>
      </c>
      <c r="I23" s="179">
        <v>2.5499999999999998</v>
      </c>
      <c r="J23" s="179">
        <v>0.32</v>
      </c>
      <c r="K23" s="179">
        <v>0.85</v>
      </c>
      <c r="L23" s="179">
        <v>22.69</v>
      </c>
      <c r="M23" s="179"/>
      <c r="N23" s="175"/>
      <c r="O23" s="212"/>
      <c r="P23" s="175"/>
      <c r="Q23" s="212"/>
      <c r="R23" s="175"/>
      <c r="S23" s="212"/>
      <c r="T23" s="175"/>
      <c r="U23" s="212"/>
    </row>
    <row r="24" spans="1:21">
      <c r="A24" s="122">
        <v>65</v>
      </c>
      <c r="B24" s="211">
        <v>31.11</v>
      </c>
      <c r="C24" s="179">
        <v>0.45</v>
      </c>
      <c r="D24" s="179">
        <v>15.6</v>
      </c>
      <c r="E24" s="179">
        <v>9.3000000000000007</v>
      </c>
      <c r="F24" s="179">
        <v>13.48</v>
      </c>
      <c r="G24" s="179">
        <v>0.86</v>
      </c>
      <c r="H24" s="179">
        <v>3.05</v>
      </c>
      <c r="I24" s="179">
        <v>2.5</v>
      </c>
      <c r="J24" s="179">
        <v>0.28999999999999998</v>
      </c>
      <c r="K24" s="179">
        <v>0.65</v>
      </c>
      <c r="L24" s="179">
        <v>23.01</v>
      </c>
      <c r="M24" s="179"/>
      <c r="N24" s="175"/>
      <c r="O24" s="212"/>
      <c r="P24" s="175"/>
      <c r="Q24" s="212"/>
      <c r="R24" s="175"/>
      <c r="S24" s="212"/>
      <c r="T24" s="175"/>
      <c r="U24" s="212"/>
    </row>
    <row r="25" spans="1:21" ht="13.5" customHeight="1">
      <c r="A25" s="122">
        <v>70</v>
      </c>
      <c r="B25" s="211">
        <v>29.59</v>
      </c>
      <c r="C25" s="179">
        <v>0.47</v>
      </c>
      <c r="D25" s="179">
        <v>15.77</v>
      </c>
      <c r="E25" s="179">
        <v>9.41</v>
      </c>
      <c r="F25" s="179">
        <v>14.29</v>
      </c>
      <c r="G25" s="179">
        <v>0.74</v>
      </c>
      <c r="H25" s="179">
        <v>3.2</v>
      </c>
      <c r="I25" s="179">
        <v>2.46</v>
      </c>
      <c r="J25" s="179">
        <v>0.26</v>
      </c>
      <c r="K25" s="179">
        <v>0.53</v>
      </c>
      <c r="L25" s="179">
        <v>23.53</v>
      </c>
      <c r="M25" s="179"/>
      <c r="N25" s="175"/>
      <c r="O25" s="212"/>
      <c r="P25" s="175"/>
      <c r="Q25" s="212"/>
      <c r="R25" s="175"/>
      <c r="S25" s="212"/>
      <c r="T25" s="175"/>
      <c r="U25" s="212"/>
    </row>
    <row r="26" spans="1:21" ht="28.5" customHeight="1">
      <c r="A26" s="122">
        <v>75</v>
      </c>
      <c r="B26" s="211">
        <v>27.76</v>
      </c>
      <c r="C26" s="179">
        <v>0.5</v>
      </c>
      <c r="D26" s="179">
        <v>16.02</v>
      </c>
      <c r="E26" s="179">
        <v>9.6199999999999992</v>
      </c>
      <c r="F26" s="179">
        <v>15.3</v>
      </c>
      <c r="G26" s="179">
        <v>0.63</v>
      </c>
      <c r="H26" s="179">
        <v>3.28</v>
      </c>
      <c r="I26" s="179">
        <v>2.37</v>
      </c>
      <c r="J26" s="179">
        <v>0.22</v>
      </c>
      <c r="K26" s="179">
        <v>0.43</v>
      </c>
      <c r="L26" s="179">
        <v>24.1</v>
      </c>
      <c r="M26" s="179"/>
      <c r="N26" s="175"/>
      <c r="O26" s="212"/>
      <c r="P26" s="175"/>
      <c r="Q26" s="212"/>
      <c r="R26" s="175"/>
      <c r="S26" s="212"/>
      <c r="T26" s="175"/>
      <c r="U26" s="212"/>
    </row>
    <row r="27" spans="1:21">
      <c r="A27" s="122">
        <v>80</v>
      </c>
      <c r="B27" s="211">
        <v>25.04</v>
      </c>
      <c r="C27" s="179">
        <v>0.56000000000000005</v>
      </c>
      <c r="D27" s="179">
        <v>16.62</v>
      </c>
      <c r="E27" s="179">
        <v>9.9700000000000006</v>
      </c>
      <c r="F27" s="179">
        <v>16.61</v>
      </c>
      <c r="G27" s="179">
        <v>0.52</v>
      </c>
      <c r="H27" s="179">
        <v>3.45</v>
      </c>
      <c r="I27" s="179">
        <v>2.36</v>
      </c>
      <c r="J27" s="179">
        <v>0.18</v>
      </c>
      <c r="K27" s="179">
        <v>0.36</v>
      </c>
      <c r="L27" s="179">
        <v>24.5</v>
      </c>
      <c r="M27" s="179"/>
      <c r="N27" s="175"/>
      <c r="O27" s="212"/>
      <c r="P27" s="175"/>
      <c r="Q27" s="212"/>
      <c r="R27" s="175"/>
      <c r="S27" s="212"/>
      <c r="T27" s="175"/>
      <c r="U27" s="212"/>
    </row>
    <row r="28" spans="1:21">
      <c r="A28" s="122">
        <v>85</v>
      </c>
      <c r="B28" s="211">
        <v>20.91</v>
      </c>
      <c r="C28" s="179">
        <v>0.63</v>
      </c>
      <c r="D28" s="179">
        <v>17.87</v>
      </c>
      <c r="E28" s="179">
        <v>9.9600000000000009</v>
      </c>
      <c r="F28" s="179">
        <v>18.48</v>
      </c>
      <c r="G28" s="179">
        <v>0.49</v>
      </c>
      <c r="H28" s="179">
        <v>3.71</v>
      </c>
      <c r="I28" s="179">
        <v>2.2400000000000002</v>
      </c>
      <c r="J28" s="179">
        <v>0.1</v>
      </c>
      <c r="K28" s="179">
        <v>0.28000000000000003</v>
      </c>
      <c r="L28" s="179">
        <v>25.43</v>
      </c>
      <c r="M28" s="179"/>
      <c r="N28" s="175"/>
      <c r="O28" s="212"/>
      <c r="P28" s="175"/>
      <c r="Q28" s="212"/>
      <c r="R28" s="175"/>
      <c r="S28" s="212"/>
      <c r="T28" s="175"/>
      <c r="U28" s="212"/>
    </row>
    <row r="29" spans="1:21">
      <c r="A29" s="122">
        <v>90</v>
      </c>
      <c r="B29" s="211">
        <v>16.690000000000001</v>
      </c>
      <c r="C29" s="179">
        <v>0.8</v>
      </c>
      <c r="D29" s="179">
        <v>18.59</v>
      </c>
      <c r="E29" s="179">
        <v>10.06</v>
      </c>
      <c r="F29" s="179">
        <v>20.85</v>
      </c>
      <c r="G29" s="179">
        <v>0.44</v>
      </c>
      <c r="H29" s="179">
        <v>3.81</v>
      </c>
      <c r="I29" s="179">
        <v>1.94</v>
      </c>
      <c r="J29" s="179">
        <v>0.03</v>
      </c>
      <c r="K29" s="179">
        <v>0.15</v>
      </c>
      <c r="L29" s="179">
        <v>26.66</v>
      </c>
      <c r="M29" s="179"/>
      <c r="N29" s="175"/>
      <c r="O29" s="212"/>
      <c r="P29" s="175"/>
      <c r="Q29" s="212"/>
      <c r="R29" s="175"/>
      <c r="S29" s="212"/>
      <c r="T29" s="175"/>
      <c r="U29" s="212"/>
    </row>
    <row r="30" spans="1:21">
      <c r="A30" s="122">
        <v>95</v>
      </c>
      <c r="B30" s="211">
        <v>13.96</v>
      </c>
      <c r="C30" s="179">
        <v>0.75</v>
      </c>
      <c r="D30" s="179">
        <v>20.52</v>
      </c>
      <c r="E30" s="179">
        <v>10.199999999999999</v>
      </c>
      <c r="F30" s="179">
        <v>22.23</v>
      </c>
      <c r="G30" s="179">
        <v>0.64</v>
      </c>
      <c r="H30" s="179">
        <v>3.11</v>
      </c>
      <c r="I30" s="179">
        <v>1.83</v>
      </c>
      <c r="J30" s="213" t="s">
        <v>87</v>
      </c>
      <c r="K30" s="213">
        <v>0.11</v>
      </c>
      <c r="L30" s="179">
        <v>26.64</v>
      </c>
      <c r="M30" s="179"/>
      <c r="N30" s="175"/>
      <c r="O30" s="212"/>
      <c r="P30" s="175"/>
      <c r="Q30" s="212"/>
      <c r="R30" s="175"/>
      <c r="S30" s="212"/>
      <c r="T30" s="175"/>
      <c r="U30" s="212"/>
    </row>
    <row r="31" spans="1:21">
      <c r="A31" s="1"/>
      <c r="B31" s="214">
        <v>20.91</v>
      </c>
      <c r="C31" s="188">
        <v>0.63</v>
      </c>
      <c r="D31" s="188">
        <v>17.87</v>
      </c>
      <c r="E31" s="188">
        <v>9.9600000000000009</v>
      </c>
      <c r="F31" s="188">
        <v>18.48</v>
      </c>
      <c r="G31" s="188">
        <v>0.49</v>
      </c>
      <c r="H31" s="189">
        <v>3.71</v>
      </c>
      <c r="I31" s="188">
        <v>2.2400000000000002</v>
      </c>
      <c r="J31" s="188">
        <v>0.1</v>
      </c>
      <c r="K31" s="188">
        <v>0.28000000000000003</v>
      </c>
      <c r="L31" s="189">
        <v>25.43</v>
      </c>
    </row>
    <row r="32" spans="1:21">
      <c r="A32" s="121"/>
      <c r="B32" s="214">
        <v>16.690000000000001</v>
      </c>
      <c r="C32" s="188">
        <v>0.8</v>
      </c>
      <c r="D32" s="188">
        <v>18.59</v>
      </c>
      <c r="E32" s="188">
        <v>10.06</v>
      </c>
      <c r="F32" s="188">
        <v>20.85</v>
      </c>
      <c r="G32" s="188">
        <v>0.44</v>
      </c>
      <c r="H32" s="188">
        <v>3.81</v>
      </c>
      <c r="I32" s="188">
        <v>1.94</v>
      </c>
      <c r="J32" s="188">
        <v>0.03</v>
      </c>
      <c r="K32" s="188">
        <v>0.15</v>
      </c>
      <c r="L32" s="188">
        <v>26.66</v>
      </c>
      <c r="M32" s="215"/>
    </row>
    <row r="33" spans="1:21">
      <c r="A33" s="121"/>
      <c r="B33" s="214">
        <v>13.96</v>
      </c>
      <c r="C33" s="188">
        <v>0.75</v>
      </c>
      <c r="D33" s="188">
        <v>20.52</v>
      </c>
      <c r="E33" s="188">
        <v>10.199999999999999</v>
      </c>
      <c r="F33" s="216">
        <v>22.23</v>
      </c>
      <c r="G33" s="217">
        <v>0.64</v>
      </c>
      <c r="H33" s="188">
        <v>3.11</v>
      </c>
      <c r="I33" s="188">
        <v>1.83</v>
      </c>
      <c r="J33" s="188" t="s">
        <v>87</v>
      </c>
      <c r="K33" s="188">
        <v>0.11</v>
      </c>
      <c r="L33" s="188">
        <v>26.64</v>
      </c>
      <c r="M33" s="215"/>
    </row>
    <row r="34" spans="1:21">
      <c r="A34" s="1"/>
      <c r="B34" s="214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215"/>
    </row>
    <row r="35" spans="1:21" ht="27" customHeight="1">
      <c r="A35" s="122">
        <v>0</v>
      </c>
      <c r="B35" s="211">
        <v>23.49</v>
      </c>
      <c r="C35" s="179">
        <v>0.67</v>
      </c>
      <c r="D35" s="179">
        <v>20.55</v>
      </c>
      <c r="E35" s="179">
        <v>10.33</v>
      </c>
      <c r="F35" s="179">
        <v>10.77</v>
      </c>
      <c r="G35" s="179">
        <v>0.84</v>
      </c>
      <c r="H35" s="179">
        <v>3.15</v>
      </c>
      <c r="I35" s="179">
        <v>2.13</v>
      </c>
      <c r="J35" s="179">
        <v>0.26</v>
      </c>
      <c r="K35" s="179">
        <v>1.1499999999999999</v>
      </c>
      <c r="L35" s="179">
        <v>26.93</v>
      </c>
      <c r="M35" s="179"/>
      <c r="N35" s="175"/>
      <c r="O35" s="212"/>
      <c r="P35" s="175"/>
      <c r="Q35" s="212"/>
      <c r="R35" s="175"/>
      <c r="S35" s="212"/>
      <c r="T35" s="175"/>
      <c r="U35" s="212"/>
    </row>
    <row r="36" spans="1:21">
      <c r="A36" s="122">
        <v>5</v>
      </c>
      <c r="B36" s="211">
        <v>23.55</v>
      </c>
      <c r="C36" s="179">
        <v>0.67</v>
      </c>
      <c r="D36" s="179">
        <v>20.61</v>
      </c>
      <c r="E36" s="179">
        <v>10.36</v>
      </c>
      <c r="F36" s="179">
        <v>10.79</v>
      </c>
      <c r="G36" s="179">
        <v>0.85</v>
      </c>
      <c r="H36" s="179">
        <v>3.16</v>
      </c>
      <c r="I36" s="179">
        <v>2.12</v>
      </c>
      <c r="J36" s="179">
        <v>0.26</v>
      </c>
      <c r="K36" s="179">
        <v>1.1499999999999999</v>
      </c>
      <c r="L36" s="179">
        <v>26.74</v>
      </c>
      <c r="M36" s="179"/>
      <c r="N36" s="175"/>
      <c r="O36" s="212"/>
      <c r="P36" s="175"/>
      <c r="Q36" s="212"/>
      <c r="R36" s="175"/>
      <c r="S36" s="212"/>
      <c r="T36" s="175"/>
      <c r="U36" s="212"/>
    </row>
    <row r="37" spans="1:21">
      <c r="A37" s="122">
        <v>10</v>
      </c>
      <c r="B37" s="211">
        <v>23.55</v>
      </c>
      <c r="C37" s="179">
        <v>0.67</v>
      </c>
      <c r="D37" s="179">
        <v>20.62</v>
      </c>
      <c r="E37" s="179">
        <v>10.36</v>
      </c>
      <c r="F37" s="179">
        <v>10.79</v>
      </c>
      <c r="G37" s="179">
        <v>0.85</v>
      </c>
      <c r="H37" s="179">
        <v>3.16</v>
      </c>
      <c r="I37" s="179">
        <v>2.11</v>
      </c>
      <c r="J37" s="179">
        <v>0.25</v>
      </c>
      <c r="K37" s="179">
        <v>1.1499999999999999</v>
      </c>
      <c r="L37" s="179">
        <v>26.74</v>
      </c>
      <c r="M37" s="179"/>
      <c r="N37" s="175"/>
      <c r="O37" s="212"/>
      <c r="P37" s="175"/>
      <c r="Q37" s="212"/>
      <c r="R37" s="175"/>
      <c r="S37" s="212"/>
      <c r="T37" s="175"/>
      <c r="U37" s="212"/>
    </row>
    <row r="38" spans="1:21">
      <c r="A38" s="122">
        <v>15</v>
      </c>
      <c r="B38" s="211">
        <v>23.54</v>
      </c>
      <c r="C38" s="179">
        <v>0.67</v>
      </c>
      <c r="D38" s="179">
        <v>20.62</v>
      </c>
      <c r="E38" s="179">
        <v>10.37</v>
      </c>
      <c r="F38" s="179">
        <v>10.79</v>
      </c>
      <c r="G38" s="179">
        <v>0.85</v>
      </c>
      <c r="H38" s="179">
        <v>3.16</v>
      </c>
      <c r="I38" s="179">
        <v>2.1</v>
      </c>
      <c r="J38" s="179">
        <v>0.25</v>
      </c>
      <c r="K38" s="179">
        <v>1.1499999999999999</v>
      </c>
      <c r="L38" s="179">
        <v>26.74</v>
      </c>
      <c r="M38" s="179"/>
      <c r="N38" s="175"/>
      <c r="O38" s="212"/>
      <c r="P38" s="175"/>
      <c r="Q38" s="212"/>
      <c r="R38" s="175"/>
      <c r="S38" s="212"/>
      <c r="T38" s="175"/>
      <c r="U38" s="212"/>
    </row>
    <row r="39" spans="1:21" ht="13.5" customHeight="1">
      <c r="A39" s="122">
        <v>20</v>
      </c>
      <c r="B39" s="211">
        <v>23.55</v>
      </c>
      <c r="C39" s="179">
        <v>0.67</v>
      </c>
      <c r="D39" s="179">
        <v>20.64</v>
      </c>
      <c r="E39" s="179">
        <v>10.38</v>
      </c>
      <c r="F39" s="179">
        <v>10.79</v>
      </c>
      <c r="G39" s="179">
        <v>0.85</v>
      </c>
      <c r="H39" s="179">
        <v>3.16</v>
      </c>
      <c r="I39" s="179">
        <v>2.0699999999999998</v>
      </c>
      <c r="J39" s="179">
        <v>0.23</v>
      </c>
      <c r="K39" s="179">
        <v>1.1200000000000001</v>
      </c>
      <c r="L39" s="179">
        <v>26.76</v>
      </c>
      <c r="M39" s="179"/>
      <c r="N39" s="175"/>
      <c r="O39" s="212"/>
      <c r="P39" s="175"/>
      <c r="Q39" s="212"/>
      <c r="R39" s="175"/>
      <c r="S39" s="212"/>
      <c r="T39" s="175"/>
      <c r="U39" s="212"/>
    </row>
    <row r="40" spans="1:21" ht="27" customHeight="1">
      <c r="A40" s="122">
        <v>25</v>
      </c>
      <c r="B40" s="211">
        <v>23.57</v>
      </c>
      <c r="C40" s="179">
        <v>0.67</v>
      </c>
      <c r="D40" s="179">
        <v>20.66</v>
      </c>
      <c r="E40" s="179">
        <v>10.39</v>
      </c>
      <c r="F40" s="179">
        <v>10.81</v>
      </c>
      <c r="G40" s="179">
        <v>0.85</v>
      </c>
      <c r="H40" s="179">
        <v>3.17</v>
      </c>
      <c r="I40" s="179">
        <v>2.06</v>
      </c>
      <c r="J40" s="179">
        <v>0.22</v>
      </c>
      <c r="K40" s="179">
        <v>1.03</v>
      </c>
      <c r="L40" s="179">
        <v>26.79</v>
      </c>
      <c r="M40" s="179"/>
      <c r="N40" s="175"/>
      <c r="O40" s="212"/>
      <c r="P40" s="175"/>
      <c r="Q40" s="212"/>
      <c r="R40" s="175"/>
      <c r="S40" s="212"/>
      <c r="T40" s="175"/>
      <c r="U40" s="212"/>
    </row>
    <row r="41" spans="1:21">
      <c r="A41" s="122">
        <v>30</v>
      </c>
      <c r="B41" s="211">
        <v>23.59</v>
      </c>
      <c r="C41" s="179">
        <v>0.67</v>
      </c>
      <c r="D41" s="179">
        <v>20.69</v>
      </c>
      <c r="E41" s="179">
        <v>10.41</v>
      </c>
      <c r="F41" s="179">
        <v>10.83</v>
      </c>
      <c r="G41" s="179">
        <v>0.85</v>
      </c>
      <c r="H41" s="179">
        <v>3.18</v>
      </c>
      <c r="I41" s="179">
        <v>2.0499999999999998</v>
      </c>
      <c r="J41" s="179">
        <v>0.22</v>
      </c>
      <c r="K41" s="179">
        <v>0.94</v>
      </c>
      <c r="L41" s="179">
        <v>26.79</v>
      </c>
      <c r="M41" s="179"/>
      <c r="N41" s="175"/>
      <c r="O41" s="212"/>
      <c r="P41" s="175"/>
      <c r="Q41" s="212"/>
      <c r="R41" s="175"/>
      <c r="S41" s="212"/>
      <c r="T41" s="175"/>
      <c r="U41" s="212"/>
    </row>
    <row r="42" spans="1:21">
      <c r="A42" s="122">
        <v>35</v>
      </c>
      <c r="B42" s="211">
        <v>23.6</v>
      </c>
      <c r="C42" s="179">
        <v>0.67</v>
      </c>
      <c r="D42" s="179">
        <v>20.73</v>
      </c>
      <c r="E42" s="179">
        <v>10.42</v>
      </c>
      <c r="F42" s="179">
        <v>10.85</v>
      </c>
      <c r="G42" s="179">
        <v>0.85</v>
      </c>
      <c r="H42" s="179">
        <v>3.18</v>
      </c>
      <c r="I42" s="179">
        <v>2.0299999999999998</v>
      </c>
      <c r="J42" s="179">
        <v>0.21</v>
      </c>
      <c r="K42" s="179">
        <v>0.88</v>
      </c>
      <c r="L42" s="179">
        <v>26.79</v>
      </c>
      <c r="M42" s="179"/>
      <c r="N42" s="175"/>
      <c r="O42" s="212"/>
      <c r="P42" s="175"/>
      <c r="Q42" s="212"/>
      <c r="R42" s="175"/>
      <c r="S42" s="212"/>
      <c r="T42" s="175"/>
      <c r="U42" s="212"/>
    </row>
    <row r="43" spans="1:21">
      <c r="A43" s="122">
        <v>40</v>
      </c>
      <c r="B43" s="211">
        <v>23.53</v>
      </c>
      <c r="C43" s="179">
        <v>0.68</v>
      </c>
      <c r="D43" s="179">
        <v>20.78</v>
      </c>
      <c r="E43" s="179">
        <v>10.44</v>
      </c>
      <c r="F43" s="179">
        <v>10.88</v>
      </c>
      <c r="G43" s="179">
        <v>0.85</v>
      </c>
      <c r="H43" s="179">
        <v>3.19</v>
      </c>
      <c r="I43" s="179">
        <v>2.0099999999999998</v>
      </c>
      <c r="J43" s="179">
        <v>0.21</v>
      </c>
      <c r="K43" s="179">
        <v>0.81</v>
      </c>
      <c r="L43" s="179">
        <v>26.84</v>
      </c>
      <c r="M43" s="179"/>
      <c r="N43" s="175"/>
      <c r="O43" s="212"/>
      <c r="P43" s="175"/>
      <c r="Q43" s="212"/>
      <c r="R43" s="175"/>
      <c r="S43" s="212"/>
      <c r="T43" s="175"/>
      <c r="U43" s="212"/>
    </row>
    <row r="44" spans="1:21" ht="13.5" customHeight="1">
      <c r="A44" s="122">
        <v>45</v>
      </c>
      <c r="B44" s="211">
        <v>23.47</v>
      </c>
      <c r="C44" s="179">
        <v>0.68</v>
      </c>
      <c r="D44" s="179">
        <v>20.82</v>
      </c>
      <c r="E44" s="179">
        <v>10.46</v>
      </c>
      <c r="F44" s="179">
        <v>10.92</v>
      </c>
      <c r="G44" s="179">
        <v>0.84</v>
      </c>
      <c r="H44" s="179">
        <v>3.2</v>
      </c>
      <c r="I44" s="179">
        <v>1.98</v>
      </c>
      <c r="J44" s="179">
        <v>0.21</v>
      </c>
      <c r="K44" s="179">
        <v>0.74</v>
      </c>
      <c r="L44" s="179">
        <v>26.88</v>
      </c>
      <c r="M44" s="179"/>
      <c r="N44" s="175"/>
      <c r="O44" s="212"/>
      <c r="P44" s="175"/>
      <c r="Q44" s="212"/>
      <c r="R44" s="175"/>
      <c r="S44" s="212"/>
      <c r="T44" s="175"/>
      <c r="U44" s="212"/>
    </row>
    <row r="45" spans="1:21" ht="27" customHeight="1">
      <c r="A45" s="122">
        <v>50</v>
      </c>
      <c r="B45" s="211">
        <v>23.27</v>
      </c>
      <c r="C45" s="179">
        <v>0.69</v>
      </c>
      <c r="D45" s="179">
        <v>20.91</v>
      </c>
      <c r="E45" s="179">
        <v>10.5</v>
      </c>
      <c r="F45" s="179">
        <v>11</v>
      </c>
      <c r="G45" s="179">
        <v>0.84</v>
      </c>
      <c r="H45" s="179">
        <v>3.22</v>
      </c>
      <c r="I45" s="179">
        <v>1.95</v>
      </c>
      <c r="J45" s="179">
        <v>0.21</v>
      </c>
      <c r="K45" s="179">
        <v>0.64</v>
      </c>
      <c r="L45" s="179">
        <v>26.99</v>
      </c>
      <c r="M45" s="179"/>
      <c r="N45" s="175"/>
      <c r="O45" s="212"/>
      <c r="P45" s="175"/>
      <c r="Q45" s="212"/>
      <c r="R45" s="175"/>
      <c r="S45" s="212"/>
      <c r="T45" s="175"/>
      <c r="U45" s="212"/>
    </row>
    <row r="46" spans="1:21">
      <c r="A46" s="122">
        <v>55</v>
      </c>
      <c r="B46" s="211">
        <v>22.97</v>
      </c>
      <c r="C46" s="179">
        <v>0.69</v>
      </c>
      <c r="D46" s="179">
        <v>21.06</v>
      </c>
      <c r="E46" s="179">
        <v>10.54</v>
      </c>
      <c r="F46" s="179">
        <v>11.1</v>
      </c>
      <c r="G46" s="179">
        <v>0.83</v>
      </c>
      <c r="H46" s="179">
        <v>3.25</v>
      </c>
      <c r="I46" s="179">
        <v>1.91</v>
      </c>
      <c r="J46" s="179">
        <v>0.2</v>
      </c>
      <c r="K46" s="179">
        <v>0.55000000000000004</v>
      </c>
      <c r="L46" s="179">
        <v>27.1</v>
      </c>
      <c r="M46" s="179"/>
      <c r="N46" s="175"/>
      <c r="O46" s="212"/>
      <c r="P46" s="175"/>
      <c r="Q46" s="212"/>
      <c r="R46" s="175"/>
      <c r="S46" s="212"/>
      <c r="T46" s="175"/>
      <c r="U46" s="212"/>
    </row>
    <row r="47" spans="1:21">
      <c r="A47" s="122">
        <v>60</v>
      </c>
      <c r="B47" s="211">
        <v>22.43</v>
      </c>
      <c r="C47" s="179">
        <v>0.7</v>
      </c>
      <c r="D47" s="179">
        <v>21.24</v>
      </c>
      <c r="E47" s="179">
        <v>10.6</v>
      </c>
      <c r="F47" s="179">
        <v>11.25</v>
      </c>
      <c r="G47" s="179">
        <v>0.79</v>
      </c>
      <c r="H47" s="179">
        <v>3.28</v>
      </c>
      <c r="I47" s="179">
        <v>1.9</v>
      </c>
      <c r="J47" s="179">
        <v>0.2</v>
      </c>
      <c r="K47" s="179">
        <v>0.49</v>
      </c>
      <c r="L47" s="179">
        <v>27.31</v>
      </c>
      <c r="M47" s="179"/>
      <c r="N47" s="175"/>
      <c r="O47" s="212"/>
      <c r="P47" s="175"/>
      <c r="Q47" s="212"/>
      <c r="R47" s="175"/>
      <c r="S47" s="212"/>
      <c r="T47" s="175"/>
      <c r="U47" s="212"/>
    </row>
    <row r="48" spans="1:21">
      <c r="A48" s="122">
        <v>65</v>
      </c>
      <c r="B48" s="211">
        <v>21.66</v>
      </c>
      <c r="C48" s="179">
        <v>0.72</v>
      </c>
      <c r="D48" s="179">
        <v>21.52</v>
      </c>
      <c r="E48" s="179">
        <v>10.68</v>
      </c>
      <c r="F48" s="179">
        <v>11.45</v>
      </c>
      <c r="G48" s="179">
        <v>0.77</v>
      </c>
      <c r="H48" s="179">
        <v>3.31</v>
      </c>
      <c r="I48" s="179">
        <v>1.89</v>
      </c>
      <c r="J48" s="179">
        <v>0.2</v>
      </c>
      <c r="K48" s="179">
        <v>0.41</v>
      </c>
      <c r="L48" s="179">
        <v>27.6</v>
      </c>
      <c r="M48" s="179"/>
      <c r="N48" s="175"/>
      <c r="O48" s="212"/>
      <c r="P48" s="175"/>
      <c r="Q48" s="212"/>
      <c r="R48" s="175"/>
      <c r="S48" s="212"/>
      <c r="T48" s="175"/>
      <c r="U48" s="212"/>
    </row>
    <row r="49" spans="1:21" ht="13.5" customHeight="1">
      <c r="A49" s="122">
        <v>70</v>
      </c>
      <c r="B49" s="211">
        <v>20.69</v>
      </c>
      <c r="C49" s="179">
        <v>0.74</v>
      </c>
      <c r="D49" s="179">
        <v>21.85</v>
      </c>
      <c r="E49" s="179">
        <v>10.79</v>
      </c>
      <c r="F49" s="179">
        <v>11.72</v>
      </c>
      <c r="G49" s="179">
        <v>0.75</v>
      </c>
      <c r="H49" s="179">
        <v>3.36</v>
      </c>
      <c r="I49" s="179">
        <v>1.84</v>
      </c>
      <c r="J49" s="179">
        <v>0.18</v>
      </c>
      <c r="K49" s="179">
        <v>0.34</v>
      </c>
      <c r="L49" s="179">
        <v>27.92</v>
      </c>
      <c r="M49" s="179"/>
      <c r="N49" s="175"/>
      <c r="O49" s="212"/>
      <c r="P49" s="175"/>
      <c r="Q49" s="212"/>
      <c r="R49" s="175"/>
      <c r="S49" s="212"/>
      <c r="T49" s="175"/>
      <c r="U49" s="212"/>
    </row>
    <row r="50" spans="1:21" ht="28.5" customHeight="1">
      <c r="A50" s="122">
        <v>75</v>
      </c>
      <c r="B50" s="211">
        <v>19.45</v>
      </c>
      <c r="C50" s="179">
        <v>0.77</v>
      </c>
      <c r="D50" s="179">
        <v>22.37</v>
      </c>
      <c r="E50" s="179">
        <v>10.92</v>
      </c>
      <c r="F50" s="179">
        <v>12.14</v>
      </c>
      <c r="G50" s="179">
        <v>0.7</v>
      </c>
      <c r="H50" s="179">
        <v>3.46</v>
      </c>
      <c r="I50" s="179">
        <v>1.74</v>
      </c>
      <c r="J50" s="179">
        <v>0.14000000000000001</v>
      </c>
      <c r="K50" s="179">
        <v>0.26</v>
      </c>
      <c r="L50" s="179">
        <v>28.21</v>
      </c>
      <c r="M50" s="179"/>
      <c r="N50" s="175"/>
      <c r="O50" s="212"/>
      <c r="P50" s="175"/>
      <c r="Q50" s="212"/>
      <c r="R50" s="175"/>
      <c r="S50" s="212"/>
      <c r="T50" s="175"/>
      <c r="U50" s="212"/>
    </row>
    <row r="51" spans="1:21">
      <c r="A51" s="122">
        <v>80</v>
      </c>
      <c r="B51" s="211">
        <v>17.690000000000001</v>
      </c>
      <c r="C51" s="179">
        <v>0.81</v>
      </c>
      <c r="D51" s="179">
        <v>23.06</v>
      </c>
      <c r="E51" s="179">
        <v>11.05</v>
      </c>
      <c r="F51" s="179">
        <v>12.67</v>
      </c>
      <c r="G51" s="179">
        <v>0.65</v>
      </c>
      <c r="H51" s="179">
        <v>3.55</v>
      </c>
      <c r="I51" s="179">
        <v>1.59</v>
      </c>
      <c r="J51" s="179">
        <v>0.08</v>
      </c>
      <c r="K51" s="179">
        <v>0.18</v>
      </c>
      <c r="L51" s="179">
        <v>28.75</v>
      </c>
      <c r="M51" s="179"/>
      <c r="N51" s="175"/>
      <c r="O51" s="212"/>
      <c r="P51" s="175"/>
      <c r="Q51" s="212"/>
      <c r="R51" s="175"/>
      <c r="S51" s="212"/>
      <c r="T51" s="175"/>
      <c r="U51" s="212"/>
    </row>
    <row r="52" spans="1:21">
      <c r="A52" s="122">
        <v>85</v>
      </c>
      <c r="B52" s="211">
        <v>15.58</v>
      </c>
      <c r="C52" s="179">
        <v>0.89</v>
      </c>
      <c r="D52" s="179">
        <v>23.93</v>
      </c>
      <c r="E52" s="179">
        <v>11.05</v>
      </c>
      <c r="F52" s="179">
        <v>13.47</v>
      </c>
      <c r="G52" s="179">
        <v>0.55000000000000004</v>
      </c>
      <c r="H52" s="179">
        <v>3.62</v>
      </c>
      <c r="I52" s="179">
        <v>1.4</v>
      </c>
      <c r="J52" s="179">
        <v>0.05</v>
      </c>
      <c r="K52" s="179">
        <v>0.1</v>
      </c>
      <c r="L52" s="179">
        <v>29.41</v>
      </c>
      <c r="M52" s="179"/>
      <c r="N52" s="175"/>
      <c r="O52" s="212"/>
      <c r="P52" s="175"/>
      <c r="Q52" s="212"/>
      <c r="R52" s="175"/>
      <c r="S52" s="212"/>
      <c r="T52" s="175"/>
      <c r="U52" s="212"/>
    </row>
    <row r="53" spans="1:21">
      <c r="A53" s="122">
        <v>90</v>
      </c>
      <c r="B53" s="211">
        <v>13.22</v>
      </c>
      <c r="C53" s="179">
        <v>0.89</v>
      </c>
      <c r="D53" s="179">
        <v>24.92</v>
      </c>
      <c r="E53" s="179">
        <v>10.94</v>
      </c>
      <c r="F53" s="179">
        <v>14.11</v>
      </c>
      <c r="G53" s="179">
        <v>0.45</v>
      </c>
      <c r="H53" s="179">
        <v>3.6</v>
      </c>
      <c r="I53" s="179">
        <v>1.1399999999999999</v>
      </c>
      <c r="J53" s="179" t="s">
        <v>87</v>
      </c>
      <c r="K53" s="179">
        <v>0.02</v>
      </c>
      <c r="L53" s="179">
        <v>30.72</v>
      </c>
      <c r="M53" s="179"/>
      <c r="N53" s="175"/>
      <c r="O53" s="212"/>
      <c r="P53" s="175"/>
      <c r="Q53" s="212"/>
      <c r="R53" s="175"/>
      <c r="S53" s="212"/>
      <c r="T53" s="175"/>
      <c r="U53" s="212"/>
    </row>
    <row r="54" spans="1:21">
      <c r="A54" s="122">
        <v>95</v>
      </c>
      <c r="B54" s="211">
        <v>10.63</v>
      </c>
      <c r="C54" s="179">
        <v>0.89</v>
      </c>
      <c r="D54" s="179">
        <v>26.19</v>
      </c>
      <c r="E54" s="179">
        <v>10.55</v>
      </c>
      <c r="F54" s="179">
        <v>14.19</v>
      </c>
      <c r="G54" s="179">
        <v>0.49</v>
      </c>
      <c r="H54" s="179">
        <v>3.35</v>
      </c>
      <c r="I54" s="179">
        <v>1.01</v>
      </c>
      <c r="J54" s="179" t="s">
        <v>87</v>
      </c>
      <c r="K54" s="179" t="s">
        <v>87</v>
      </c>
      <c r="L54" s="179">
        <v>32.700000000000003</v>
      </c>
      <c r="M54" s="179"/>
      <c r="N54" s="175"/>
      <c r="O54" s="212"/>
      <c r="P54" s="175"/>
      <c r="Q54" s="212"/>
      <c r="R54" s="175"/>
      <c r="S54" s="212"/>
      <c r="T54" s="175"/>
      <c r="U54" s="212"/>
    </row>
    <row r="55" spans="1:21" ht="15" thickBot="1">
      <c r="A55" s="121"/>
      <c r="B55" s="214"/>
      <c r="C55" s="189"/>
      <c r="D55" s="189"/>
      <c r="E55" s="189"/>
      <c r="F55" s="189"/>
      <c r="G55" s="189"/>
      <c r="H55" s="189"/>
      <c r="I55" s="189"/>
      <c r="J55" s="189"/>
      <c r="K55" s="189"/>
      <c r="L55" s="188"/>
      <c r="M55" s="215"/>
    </row>
    <row r="56" spans="1:21">
      <c r="A56" s="209"/>
      <c r="B56" s="218"/>
      <c r="C56" s="219"/>
      <c r="D56" s="219"/>
      <c r="E56" s="219"/>
      <c r="F56" s="219"/>
      <c r="G56" s="219"/>
      <c r="H56" s="219"/>
      <c r="I56" s="219"/>
      <c r="J56" s="219"/>
      <c r="K56" s="219"/>
      <c r="L56" s="218"/>
      <c r="M56" s="215"/>
    </row>
    <row r="57" spans="1:21">
      <c r="A57" s="121"/>
      <c r="B57" s="220"/>
      <c r="C57" s="221"/>
      <c r="D57" s="221"/>
      <c r="E57" s="221"/>
      <c r="F57" s="221"/>
      <c r="G57" s="221"/>
      <c r="H57" s="221"/>
      <c r="I57" s="221"/>
      <c r="J57" s="221"/>
      <c r="K57" s="221"/>
      <c r="L57" s="221"/>
    </row>
    <row r="58" spans="1:21">
      <c r="A58" s="121"/>
      <c r="B58" s="220"/>
      <c r="C58" s="221"/>
      <c r="D58" s="221"/>
      <c r="E58" s="221"/>
      <c r="F58" s="221"/>
      <c r="G58" s="221"/>
      <c r="H58" s="221"/>
      <c r="I58" s="221"/>
      <c r="J58" s="221"/>
      <c r="K58" s="221"/>
      <c r="L58" s="220"/>
      <c r="M58" s="215"/>
    </row>
    <row r="59" spans="1:21">
      <c r="B59" s="220"/>
      <c r="C59" s="221"/>
      <c r="D59" s="221"/>
      <c r="E59" s="221"/>
      <c r="F59" s="221"/>
      <c r="G59" s="221"/>
      <c r="H59" s="221"/>
      <c r="I59" s="221"/>
      <c r="J59" s="221"/>
      <c r="K59" s="221"/>
      <c r="L59" s="220"/>
      <c r="M59" s="215"/>
    </row>
    <row r="60" spans="1:21">
      <c r="B60" s="220"/>
      <c r="C60" s="221"/>
      <c r="D60" s="221"/>
      <c r="E60" s="221"/>
      <c r="F60" s="221"/>
      <c r="G60" s="221"/>
      <c r="H60" s="221"/>
      <c r="I60" s="221"/>
      <c r="J60" s="221"/>
      <c r="K60" s="221"/>
      <c r="L60" s="220"/>
      <c r="M60" s="215"/>
    </row>
    <row r="61" spans="1:21">
      <c r="B61" s="220"/>
      <c r="C61" s="221"/>
      <c r="D61" s="221"/>
      <c r="E61" s="221"/>
      <c r="F61" s="221"/>
      <c r="G61" s="221"/>
      <c r="H61" s="221"/>
      <c r="I61" s="221"/>
      <c r="J61" s="221"/>
      <c r="K61" s="221"/>
      <c r="L61" s="220"/>
      <c r="M61" s="215"/>
    </row>
    <row r="62" spans="1:21">
      <c r="B62" s="220"/>
      <c r="C62" s="221"/>
      <c r="D62" s="221"/>
      <c r="E62" s="221"/>
      <c r="F62" s="221"/>
      <c r="G62" s="221"/>
      <c r="H62" s="221"/>
      <c r="I62" s="221"/>
      <c r="J62" s="221"/>
      <c r="K62" s="221"/>
      <c r="L62" s="220"/>
      <c r="M62" s="215"/>
    </row>
    <row r="63" spans="1:21">
      <c r="B63" s="220"/>
      <c r="C63" s="221"/>
      <c r="D63" s="221"/>
      <c r="E63" s="221"/>
      <c r="F63" s="221"/>
      <c r="G63" s="221"/>
      <c r="H63" s="221"/>
      <c r="I63" s="221"/>
      <c r="J63" s="221"/>
      <c r="K63" s="221"/>
      <c r="L63" s="220"/>
      <c r="M63" s="215"/>
    </row>
    <row r="64" spans="1:21">
      <c r="B64" s="220"/>
      <c r="C64" s="221"/>
      <c r="D64" s="221"/>
      <c r="E64" s="221"/>
      <c r="F64" s="221"/>
      <c r="G64" s="221"/>
      <c r="H64" s="221"/>
      <c r="I64" s="221"/>
      <c r="J64" s="221"/>
      <c r="K64" s="221"/>
      <c r="L64" s="220"/>
      <c r="M64" s="215"/>
    </row>
    <row r="65" spans="2:13"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0"/>
      <c r="M65" s="215"/>
    </row>
    <row r="66" spans="2:13">
      <c r="B66" s="220"/>
      <c r="C66" s="221"/>
      <c r="D66" s="221"/>
      <c r="E66" s="221"/>
      <c r="F66" s="221"/>
      <c r="G66" s="221"/>
      <c r="H66" s="221"/>
      <c r="I66" s="221"/>
      <c r="J66" s="221"/>
      <c r="K66" s="221"/>
      <c r="L66" s="220"/>
      <c r="M66" s="215"/>
    </row>
    <row r="67" spans="2:13">
      <c r="B67" s="220"/>
      <c r="C67" s="221"/>
      <c r="D67" s="221"/>
      <c r="E67" s="221"/>
      <c r="F67" s="221"/>
      <c r="G67" s="221"/>
      <c r="H67" s="221"/>
      <c r="I67" s="221"/>
      <c r="J67" s="221"/>
      <c r="K67" s="221"/>
      <c r="L67" s="220"/>
      <c r="M67" s="215"/>
    </row>
    <row r="68" spans="2:13">
      <c r="B68" s="220"/>
      <c r="C68" s="221"/>
      <c r="D68" s="221"/>
      <c r="E68" s="221"/>
      <c r="F68" s="221"/>
      <c r="G68" s="221"/>
      <c r="H68" s="221"/>
      <c r="I68" s="221"/>
      <c r="J68" s="221"/>
      <c r="K68" s="221"/>
      <c r="L68" s="220"/>
      <c r="M68" s="215"/>
    </row>
    <row r="69" spans="2:13">
      <c r="B69" s="220"/>
      <c r="C69" s="221"/>
      <c r="D69" s="221"/>
      <c r="E69" s="221"/>
      <c r="F69" s="221"/>
      <c r="G69" s="221"/>
      <c r="H69" s="221"/>
      <c r="I69" s="221"/>
      <c r="J69" s="221"/>
      <c r="K69" s="221"/>
      <c r="L69" s="220"/>
      <c r="M69" s="215"/>
    </row>
    <row r="70" spans="2:13">
      <c r="B70" s="220"/>
      <c r="C70" s="221"/>
      <c r="D70" s="221"/>
      <c r="E70" s="221"/>
      <c r="F70" s="221"/>
      <c r="G70" s="221"/>
      <c r="H70" s="221"/>
      <c r="I70" s="221"/>
      <c r="J70" s="221"/>
      <c r="K70" s="221"/>
      <c r="L70" s="220"/>
      <c r="M70" s="215"/>
    </row>
    <row r="71" spans="2:13">
      <c r="B71" s="220"/>
      <c r="C71" s="221"/>
      <c r="D71" s="221"/>
      <c r="E71" s="221"/>
      <c r="F71" s="221"/>
      <c r="G71" s="221"/>
      <c r="H71" s="221"/>
      <c r="I71" s="221"/>
      <c r="J71" s="221"/>
      <c r="K71" s="221"/>
      <c r="L71" s="220"/>
      <c r="M71" s="215"/>
    </row>
    <row r="72" spans="2:13">
      <c r="B72" s="220"/>
      <c r="C72" s="221"/>
      <c r="D72" s="221"/>
      <c r="E72" s="221"/>
      <c r="F72" s="221"/>
      <c r="G72" s="221"/>
      <c r="H72" s="221"/>
      <c r="I72" s="221"/>
      <c r="J72" s="221"/>
      <c r="K72" s="221"/>
      <c r="L72" s="220"/>
      <c r="M72" s="215"/>
    </row>
    <row r="73" spans="2:13">
      <c r="B73" s="220"/>
      <c r="C73" s="221"/>
      <c r="D73" s="221"/>
      <c r="E73" s="221"/>
      <c r="F73" s="221"/>
      <c r="G73" s="221"/>
      <c r="H73" s="221"/>
      <c r="I73" s="221"/>
      <c r="J73" s="221"/>
      <c r="K73" s="221"/>
      <c r="L73" s="220"/>
      <c r="M73" s="215"/>
    </row>
    <row r="74" spans="2:13">
      <c r="B74" s="220"/>
      <c r="C74" s="221"/>
      <c r="D74" s="221"/>
      <c r="E74" s="221"/>
      <c r="F74" s="221"/>
      <c r="G74" s="221"/>
      <c r="H74" s="221"/>
      <c r="I74" s="221"/>
      <c r="J74" s="221"/>
      <c r="K74" s="221"/>
      <c r="L74" s="220"/>
      <c r="M74" s="215"/>
    </row>
    <row r="75" spans="2:13">
      <c r="B75" s="220"/>
      <c r="C75" s="221"/>
      <c r="D75" s="221"/>
      <c r="E75" s="221"/>
      <c r="F75" s="221"/>
      <c r="G75" s="221"/>
      <c r="H75" s="221"/>
      <c r="I75" s="221"/>
      <c r="J75" s="221"/>
      <c r="K75" s="221"/>
      <c r="L75" s="220"/>
      <c r="M75" s="215"/>
    </row>
    <row r="76" spans="2:13">
      <c r="B76" s="220"/>
      <c r="C76" s="221"/>
      <c r="D76" s="221"/>
      <c r="E76" s="221"/>
      <c r="F76" s="221"/>
      <c r="G76" s="221"/>
      <c r="H76" s="221"/>
      <c r="I76" s="221"/>
      <c r="J76" s="221"/>
      <c r="K76" s="221"/>
      <c r="L76" s="220"/>
      <c r="M76" s="215"/>
    </row>
    <row r="77" spans="2:13">
      <c r="B77" s="220"/>
      <c r="C77" s="221"/>
      <c r="D77" s="221"/>
      <c r="E77" s="221"/>
      <c r="F77" s="221"/>
      <c r="G77" s="221"/>
      <c r="H77" s="221"/>
      <c r="I77" s="221"/>
      <c r="J77" s="221"/>
      <c r="K77" s="221"/>
      <c r="L77" s="220"/>
      <c r="M77" s="215"/>
    </row>
    <row r="78" spans="2:13">
      <c r="B78" s="220"/>
      <c r="C78" s="221"/>
      <c r="D78" s="221"/>
      <c r="E78" s="221"/>
      <c r="F78" s="221"/>
      <c r="G78" s="221"/>
      <c r="H78" s="221"/>
      <c r="I78" s="221"/>
      <c r="J78" s="221"/>
      <c r="K78" s="221"/>
      <c r="L78" s="220"/>
      <c r="M78" s="215"/>
    </row>
    <row r="79" spans="2:13">
      <c r="B79" s="220"/>
      <c r="C79" s="221"/>
      <c r="D79" s="221"/>
      <c r="E79" s="221"/>
      <c r="F79" s="221"/>
      <c r="G79" s="221"/>
      <c r="H79" s="221"/>
      <c r="I79" s="221"/>
      <c r="J79" s="221"/>
      <c r="K79" s="221"/>
      <c r="L79" s="220"/>
      <c r="M79" s="215"/>
    </row>
    <row r="80" spans="2:13">
      <c r="B80" s="220"/>
      <c r="C80" s="221"/>
      <c r="D80" s="221"/>
      <c r="E80" s="221"/>
      <c r="F80" s="221"/>
      <c r="G80" s="221"/>
      <c r="H80" s="221"/>
      <c r="I80" s="221"/>
      <c r="J80" s="221"/>
      <c r="K80" s="221"/>
      <c r="L80" s="220"/>
      <c r="M80" s="215"/>
    </row>
    <row r="81" spans="2:13">
      <c r="B81" s="220"/>
      <c r="C81" s="221"/>
      <c r="D81" s="221"/>
      <c r="E81" s="221"/>
      <c r="F81" s="221"/>
      <c r="G81" s="221"/>
      <c r="H81" s="221"/>
      <c r="I81" s="221"/>
      <c r="J81" s="221"/>
      <c r="K81" s="221"/>
      <c r="L81" s="220"/>
      <c r="M81" s="215"/>
    </row>
    <row r="82" spans="2:13">
      <c r="B82" s="220"/>
      <c r="C82" s="221"/>
      <c r="D82" s="221"/>
      <c r="E82" s="221"/>
      <c r="F82" s="221"/>
      <c r="G82" s="221"/>
      <c r="H82" s="221"/>
      <c r="I82" s="221"/>
      <c r="J82" s="221"/>
      <c r="K82" s="221"/>
      <c r="L82" s="220"/>
      <c r="M82" s="215"/>
    </row>
    <row r="83" spans="2:13">
      <c r="B83" s="220"/>
      <c r="C83" s="221"/>
      <c r="D83" s="221"/>
      <c r="E83" s="221"/>
      <c r="F83" s="221"/>
      <c r="G83" s="221"/>
      <c r="H83" s="221"/>
      <c r="I83" s="221"/>
      <c r="J83" s="221"/>
      <c r="K83" s="221"/>
      <c r="L83" s="220"/>
      <c r="M83" s="215"/>
    </row>
    <row r="84" spans="2:13">
      <c r="B84" s="220"/>
      <c r="C84" s="221"/>
      <c r="D84" s="221"/>
      <c r="E84" s="221"/>
      <c r="F84" s="221"/>
      <c r="G84" s="221"/>
      <c r="H84" s="221"/>
      <c r="I84" s="221"/>
      <c r="J84" s="221"/>
      <c r="K84" s="221"/>
      <c r="L84" s="220"/>
      <c r="M84" s="215"/>
    </row>
    <row r="85" spans="2:13">
      <c r="B85" s="220"/>
      <c r="C85" s="221"/>
      <c r="D85" s="221"/>
      <c r="E85" s="221"/>
      <c r="F85" s="221"/>
      <c r="G85" s="221"/>
      <c r="H85" s="221"/>
      <c r="I85" s="221"/>
      <c r="J85" s="221"/>
      <c r="K85" s="221"/>
      <c r="L85" s="220"/>
      <c r="M85" s="215"/>
    </row>
    <row r="86" spans="2:13">
      <c r="B86" s="220"/>
      <c r="C86" s="221"/>
      <c r="D86" s="221"/>
      <c r="E86" s="221"/>
      <c r="F86" s="221"/>
      <c r="G86" s="221"/>
      <c r="H86" s="221"/>
      <c r="I86" s="221"/>
      <c r="J86" s="221"/>
      <c r="K86" s="221"/>
      <c r="L86" s="220"/>
      <c r="M86" s="215"/>
    </row>
    <row r="87" spans="2:13">
      <c r="B87" s="220"/>
      <c r="C87" s="221"/>
      <c r="D87" s="221"/>
      <c r="E87" s="221"/>
      <c r="F87" s="221"/>
      <c r="G87" s="221"/>
      <c r="H87" s="221"/>
      <c r="I87" s="221"/>
      <c r="J87" s="221"/>
      <c r="K87" s="221"/>
      <c r="L87" s="220"/>
      <c r="M87" s="215"/>
    </row>
    <row r="88" spans="2:13">
      <c r="B88" s="220"/>
      <c r="C88" s="221"/>
      <c r="D88" s="221"/>
      <c r="E88" s="221"/>
      <c r="F88" s="221"/>
      <c r="G88" s="221"/>
      <c r="H88" s="221"/>
      <c r="I88" s="221"/>
      <c r="J88" s="221"/>
      <c r="K88" s="221"/>
      <c r="L88" s="220"/>
      <c r="M88" s="215"/>
    </row>
    <row r="89" spans="2:13">
      <c r="B89" s="220"/>
      <c r="C89" s="221"/>
      <c r="D89" s="221"/>
      <c r="E89" s="221"/>
      <c r="F89" s="221"/>
      <c r="G89" s="221"/>
      <c r="H89" s="221"/>
      <c r="I89" s="221"/>
      <c r="J89" s="221"/>
      <c r="K89" s="221"/>
      <c r="L89" s="220"/>
      <c r="M89" s="215"/>
    </row>
    <row r="90" spans="2:13">
      <c r="B90" s="220"/>
      <c r="C90" s="221"/>
      <c r="D90" s="221"/>
      <c r="E90" s="221"/>
      <c r="F90" s="221"/>
      <c r="G90" s="221"/>
      <c r="H90" s="221"/>
      <c r="I90" s="221"/>
      <c r="J90" s="221"/>
      <c r="K90" s="221"/>
      <c r="L90" s="220"/>
      <c r="M90" s="215"/>
    </row>
    <row r="91" spans="2:13">
      <c r="B91" s="220"/>
      <c r="C91" s="221"/>
      <c r="D91" s="221"/>
      <c r="E91" s="221"/>
      <c r="F91" s="221"/>
      <c r="G91" s="221"/>
      <c r="H91" s="221"/>
      <c r="I91" s="221"/>
      <c r="J91" s="221"/>
      <c r="K91" s="221"/>
      <c r="L91" s="220"/>
      <c r="M91" s="215"/>
    </row>
    <row r="92" spans="2:13">
      <c r="B92" s="220"/>
      <c r="C92" s="221"/>
      <c r="D92" s="221"/>
      <c r="E92" s="221"/>
      <c r="F92" s="221"/>
      <c r="G92" s="221"/>
      <c r="H92" s="221"/>
      <c r="I92" s="221"/>
      <c r="J92" s="221"/>
      <c r="K92" s="221"/>
      <c r="L92" s="220"/>
      <c r="M92" s="215"/>
    </row>
    <row r="93" spans="2:13">
      <c r="B93" s="220"/>
      <c r="C93" s="221"/>
      <c r="D93" s="221"/>
      <c r="E93" s="221"/>
      <c r="F93" s="221"/>
      <c r="G93" s="221"/>
      <c r="H93" s="221"/>
      <c r="I93" s="221"/>
      <c r="J93" s="221"/>
      <c r="K93" s="221"/>
      <c r="L93" s="220"/>
      <c r="M93" s="215"/>
    </row>
    <row r="94" spans="2:13">
      <c r="B94" s="220"/>
      <c r="C94" s="221"/>
      <c r="D94" s="221"/>
      <c r="E94" s="221"/>
      <c r="F94" s="221"/>
      <c r="G94" s="221"/>
      <c r="H94" s="221"/>
      <c r="I94" s="221"/>
      <c r="J94" s="221"/>
      <c r="K94" s="221"/>
      <c r="L94" s="220"/>
      <c r="M94" s="215"/>
    </row>
    <row r="95" spans="2:13">
      <c r="B95" s="220"/>
      <c r="C95" s="221"/>
      <c r="D95" s="221"/>
      <c r="E95" s="221"/>
      <c r="F95" s="221"/>
      <c r="G95" s="221"/>
      <c r="H95" s="221"/>
      <c r="I95" s="221"/>
      <c r="J95" s="221"/>
      <c r="K95" s="221"/>
      <c r="L95" s="220"/>
      <c r="M95" s="215"/>
    </row>
    <row r="96" spans="2:13">
      <c r="B96" s="220"/>
      <c r="C96" s="221"/>
      <c r="D96" s="221"/>
      <c r="E96" s="221"/>
      <c r="F96" s="221"/>
      <c r="G96" s="221"/>
      <c r="H96" s="221"/>
      <c r="I96" s="221"/>
      <c r="J96" s="221"/>
      <c r="K96" s="221"/>
      <c r="L96" s="220"/>
      <c r="M96" s="215"/>
    </row>
    <row r="97" spans="2:13">
      <c r="B97" s="220"/>
      <c r="C97" s="221"/>
      <c r="D97" s="221"/>
      <c r="E97" s="221"/>
      <c r="F97" s="221"/>
      <c r="G97" s="221"/>
      <c r="H97" s="221"/>
      <c r="I97" s="221"/>
      <c r="J97" s="221"/>
      <c r="K97" s="221"/>
      <c r="L97" s="220"/>
      <c r="M97" s="215"/>
    </row>
    <row r="98" spans="2:13">
      <c r="B98" s="220"/>
      <c r="C98" s="221"/>
      <c r="D98" s="221"/>
      <c r="E98" s="221"/>
      <c r="F98" s="221"/>
      <c r="G98" s="221"/>
      <c r="H98" s="221"/>
      <c r="I98" s="221"/>
      <c r="J98" s="221"/>
      <c r="K98" s="221"/>
      <c r="L98" s="220"/>
      <c r="M98" s="215"/>
    </row>
    <row r="99" spans="2:13">
      <c r="B99" s="220"/>
      <c r="C99" s="221"/>
      <c r="D99" s="221"/>
      <c r="E99" s="221"/>
      <c r="F99" s="221"/>
      <c r="G99" s="221"/>
      <c r="H99" s="221"/>
      <c r="I99" s="221"/>
      <c r="J99" s="221"/>
      <c r="K99" s="221"/>
      <c r="L99" s="220"/>
      <c r="M99" s="215"/>
    </row>
    <row r="100" spans="2:13">
      <c r="B100" s="220"/>
      <c r="C100" s="221"/>
      <c r="D100" s="221"/>
      <c r="E100" s="221"/>
      <c r="F100" s="221"/>
      <c r="G100" s="221"/>
      <c r="H100" s="221"/>
      <c r="I100" s="221"/>
      <c r="J100" s="221"/>
      <c r="K100" s="221"/>
      <c r="L100" s="220"/>
      <c r="M100" s="215"/>
    </row>
    <row r="101" spans="2:13">
      <c r="B101" s="220"/>
      <c r="C101" s="221"/>
      <c r="D101" s="221"/>
      <c r="E101" s="221"/>
      <c r="F101" s="221"/>
      <c r="G101" s="221"/>
      <c r="H101" s="221"/>
      <c r="I101" s="221"/>
      <c r="J101" s="221"/>
      <c r="K101" s="221"/>
      <c r="L101" s="220"/>
      <c r="M101" s="215"/>
    </row>
    <row r="102" spans="2:13">
      <c r="B102" s="220"/>
      <c r="C102" s="221"/>
      <c r="D102" s="221"/>
      <c r="E102" s="221"/>
      <c r="F102" s="221"/>
      <c r="G102" s="221"/>
      <c r="H102" s="221"/>
      <c r="I102" s="221"/>
      <c r="J102" s="221"/>
      <c r="K102" s="221"/>
      <c r="L102" s="220"/>
      <c r="M102" s="215"/>
    </row>
    <row r="103" spans="2:13">
      <c r="B103" s="215"/>
      <c r="L103" s="215"/>
      <c r="M103" s="215"/>
    </row>
    <row r="104" spans="2:13">
      <c r="B104" s="215"/>
      <c r="L104" s="215"/>
      <c r="M104" s="215"/>
    </row>
    <row r="105" spans="2:13">
      <c r="B105" s="215"/>
      <c r="L105" s="215"/>
      <c r="M105" s="215"/>
    </row>
    <row r="106" spans="2:13">
      <c r="B106" s="215"/>
      <c r="L106" s="215"/>
      <c r="M106" s="215"/>
    </row>
    <row r="107" spans="2:13">
      <c r="B107" s="215"/>
      <c r="L107" s="215"/>
      <c r="M107" s="215"/>
    </row>
  </sheetData>
  <phoneticPr fontId="2"/>
  <printOptions horizontalCentered="1"/>
  <pageMargins left="0.51181102362204722" right="0.51181102362204722" top="1.1811023622047245" bottom="0.51181102362204722" header="0" footer="0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3"/>
  <sheetViews>
    <sheetView view="pageBreakPreview" zoomScale="75" zoomScaleNormal="100"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D80" sqref="D80"/>
    </sheetView>
  </sheetViews>
  <sheetFormatPr defaultRowHeight="13.5"/>
  <cols>
    <col min="1" max="1" width="5" style="59" customWidth="1"/>
    <col min="2" max="2" width="10" style="222" customWidth="1"/>
    <col min="3" max="6" width="20" style="59" customWidth="1"/>
    <col min="7" max="16384" width="9" style="59"/>
  </cols>
  <sheetData>
    <row r="1" spans="1:6" ht="10.5" customHeight="1"/>
    <row r="2" spans="1:6" ht="17.25">
      <c r="A2" s="223" t="s">
        <v>88</v>
      </c>
      <c r="B2" s="57"/>
      <c r="C2" s="57"/>
      <c r="D2" s="57"/>
      <c r="E2" s="57"/>
      <c r="F2" s="57"/>
    </row>
    <row r="3" spans="1:6" ht="11.25" customHeight="1"/>
    <row r="4" spans="1:6">
      <c r="A4" s="224" t="s">
        <v>89</v>
      </c>
      <c r="B4" s="64"/>
      <c r="C4" s="225" t="s">
        <v>90</v>
      </c>
      <c r="D4" s="226"/>
      <c r="E4" s="225" t="s">
        <v>91</v>
      </c>
      <c r="F4" s="227"/>
    </row>
    <row r="5" spans="1:6">
      <c r="A5" s="228"/>
      <c r="B5" s="68"/>
      <c r="C5" s="229" t="s">
        <v>92</v>
      </c>
      <c r="D5" s="229" t="s">
        <v>93</v>
      </c>
      <c r="E5" s="229" t="s">
        <v>92</v>
      </c>
      <c r="F5" s="230" t="s">
        <v>93</v>
      </c>
    </row>
    <row r="6" spans="1:6" ht="13.5" customHeight="1">
      <c r="A6" s="231" t="s">
        <v>94</v>
      </c>
      <c r="B6" s="232" t="s">
        <v>95</v>
      </c>
      <c r="C6" s="233" t="s">
        <v>96</v>
      </c>
      <c r="D6" s="233" t="s">
        <v>97</v>
      </c>
      <c r="E6" s="233" t="s">
        <v>98</v>
      </c>
      <c r="F6" s="233" t="s">
        <v>98</v>
      </c>
    </row>
    <row r="7" spans="1:6" ht="13.5" customHeight="1">
      <c r="A7" s="231"/>
      <c r="B7" s="232" t="s">
        <v>99</v>
      </c>
      <c r="C7" s="233" t="s">
        <v>100</v>
      </c>
      <c r="D7" s="233" t="s">
        <v>101</v>
      </c>
      <c r="E7" s="233" t="s">
        <v>98</v>
      </c>
      <c r="F7" s="233" t="s">
        <v>98</v>
      </c>
    </row>
    <row r="8" spans="1:6" ht="13.5" customHeight="1">
      <c r="A8" s="231"/>
      <c r="B8" s="232" t="s">
        <v>102</v>
      </c>
      <c r="C8" s="233" t="s">
        <v>103</v>
      </c>
      <c r="D8" s="233" t="s">
        <v>104</v>
      </c>
      <c r="E8" s="233" t="s">
        <v>98</v>
      </c>
      <c r="F8" s="233" t="s">
        <v>98</v>
      </c>
    </row>
    <row r="9" spans="1:6" ht="24" customHeight="1">
      <c r="A9" s="231" t="s">
        <v>105</v>
      </c>
      <c r="B9" s="232" t="s">
        <v>106</v>
      </c>
      <c r="C9" s="233" t="s">
        <v>107</v>
      </c>
      <c r="D9" s="233" t="s">
        <v>108</v>
      </c>
      <c r="E9" s="233">
        <v>43.61</v>
      </c>
      <c r="F9" s="233">
        <v>45.27</v>
      </c>
    </row>
    <row r="10" spans="1:6" ht="13.5" customHeight="1">
      <c r="A10" s="231"/>
      <c r="B10" s="232" t="s">
        <v>109</v>
      </c>
      <c r="C10" s="233" t="s">
        <v>110</v>
      </c>
      <c r="D10" s="233" t="s">
        <v>111</v>
      </c>
      <c r="E10" s="233">
        <v>44.46</v>
      </c>
      <c r="F10" s="233">
        <v>46.6</v>
      </c>
    </row>
    <row r="11" spans="1:6" ht="21.75" customHeight="1">
      <c r="A11" s="231" t="s">
        <v>112</v>
      </c>
      <c r="B11" s="232" t="s">
        <v>113</v>
      </c>
      <c r="C11" s="233" t="s">
        <v>98</v>
      </c>
      <c r="D11" s="233" t="s">
        <v>98</v>
      </c>
      <c r="E11" s="233">
        <v>45.84</v>
      </c>
      <c r="F11" s="233">
        <v>48.16</v>
      </c>
    </row>
    <row r="12" spans="1:6" ht="13.5" customHeight="1">
      <c r="A12" s="231"/>
      <c r="B12" s="232" t="s">
        <v>114</v>
      </c>
      <c r="C12" s="233" t="s">
        <v>115</v>
      </c>
      <c r="D12" s="233" t="s">
        <v>116</v>
      </c>
      <c r="E12" s="233" t="s">
        <v>98</v>
      </c>
      <c r="F12" s="233" t="s">
        <v>98</v>
      </c>
    </row>
    <row r="13" spans="1:6" ht="13.5" customHeight="1">
      <c r="A13" s="231"/>
      <c r="B13" s="232">
        <v>22</v>
      </c>
      <c r="C13" s="233" t="s">
        <v>117</v>
      </c>
      <c r="D13" s="233" t="s">
        <v>118</v>
      </c>
      <c r="E13" s="233" t="s">
        <v>98</v>
      </c>
      <c r="F13" s="233" t="s">
        <v>98</v>
      </c>
    </row>
    <row r="14" spans="1:6" ht="21" customHeight="1">
      <c r="A14" s="231"/>
      <c r="B14" s="232" t="s">
        <v>34</v>
      </c>
      <c r="C14" s="233" t="s">
        <v>98</v>
      </c>
      <c r="D14" s="233" t="s">
        <v>98</v>
      </c>
      <c r="E14" s="233">
        <v>51.1</v>
      </c>
      <c r="F14" s="233">
        <v>55.61</v>
      </c>
    </row>
    <row r="15" spans="1:6" ht="13.5" customHeight="1">
      <c r="A15" s="231"/>
      <c r="B15" s="232">
        <v>23</v>
      </c>
      <c r="C15" s="233">
        <v>55.6</v>
      </c>
      <c r="D15" s="233">
        <v>59.4</v>
      </c>
      <c r="E15" s="233" t="s">
        <v>98</v>
      </c>
      <c r="F15" s="233" t="s">
        <v>98</v>
      </c>
    </row>
    <row r="16" spans="1:6" ht="13.5" customHeight="1">
      <c r="A16" s="231"/>
      <c r="B16" s="232" t="s">
        <v>119</v>
      </c>
      <c r="C16" s="233" t="s">
        <v>98</v>
      </c>
      <c r="D16" s="233" t="s">
        <v>98</v>
      </c>
      <c r="E16" s="233">
        <v>54.83</v>
      </c>
      <c r="F16" s="233">
        <v>57.97</v>
      </c>
    </row>
    <row r="17" spans="1:6" ht="13.5" customHeight="1">
      <c r="A17" s="231"/>
      <c r="B17" s="232">
        <v>24</v>
      </c>
      <c r="C17" s="233">
        <v>56.2</v>
      </c>
      <c r="D17" s="233">
        <v>59.8</v>
      </c>
      <c r="E17" s="233" t="s">
        <v>98</v>
      </c>
      <c r="F17" s="233" t="s">
        <v>98</v>
      </c>
    </row>
    <row r="18" spans="1:6" ht="13.5" customHeight="1">
      <c r="A18" s="231"/>
      <c r="B18" s="232">
        <v>25</v>
      </c>
      <c r="C18" s="233">
        <v>58</v>
      </c>
      <c r="D18" s="233">
        <v>61.5</v>
      </c>
      <c r="E18" s="233">
        <v>57.89</v>
      </c>
      <c r="F18" s="233">
        <v>60.88</v>
      </c>
    </row>
    <row r="19" spans="1:6" ht="21" customHeight="1">
      <c r="A19" s="231"/>
      <c r="B19" s="232" t="s">
        <v>120</v>
      </c>
      <c r="C19" s="233" t="s">
        <v>121</v>
      </c>
      <c r="D19" s="233" t="s">
        <v>122</v>
      </c>
      <c r="E19" s="233" t="s">
        <v>98</v>
      </c>
      <c r="F19" s="233" t="s">
        <v>98</v>
      </c>
    </row>
    <row r="20" spans="1:6" ht="13.5" customHeight="1">
      <c r="A20" s="231"/>
      <c r="B20" s="232">
        <v>26</v>
      </c>
      <c r="C20" s="233">
        <v>60.8</v>
      </c>
      <c r="D20" s="233">
        <v>64.900000000000006</v>
      </c>
      <c r="E20" s="233">
        <v>59</v>
      </c>
      <c r="F20" s="233">
        <v>62.12</v>
      </c>
    </row>
    <row r="21" spans="1:6" ht="13.5" customHeight="1">
      <c r="A21" s="231"/>
      <c r="B21" s="232">
        <v>27</v>
      </c>
      <c r="C21" s="233">
        <v>61.9</v>
      </c>
      <c r="D21" s="233">
        <v>65.5</v>
      </c>
      <c r="E21" s="233">
        <v>61.7</v>
      </c>
      <c r="F21" s="233">
        <v>65.25</v>
      </c>
    </row>
    <row r="22" spans="1:6" ht="13.5" customHeight="1">
      <c r="A22" s="231"/>
      <c r="B22" s="232">
        <v>28</v>
      </c>
      <c r="C22" s="233">
        <v>61.9</v>
      </c>
      <c r="D22" s="233">
        <v>65.7</v>
      </c>
      <c r="E22" s="233">
        <v>61.74</v>
      </c>
      <c r="F22" s="233">
        <v>65.510000000000005</v>
      </c>
    </row>
    <row r="23" spans="1:6" ht="13.5" customHeight="1">
      <c r="A23" s="231"/>
      <c r="B23" s="232">
        <v>29</v>
      </c>
      <c r="C23" s="233">
        <v>63.41</v>
      </c>
      <c r="D23" s="233">
        <v>67.69</v>
      </c>
      <c r="E23" s="233">
        <v>62.33</v>
      </c>
      <c r="F23" s="233">
        <v>67.06</v>
      </c>
    </row>
    <row r="24" spans="1:6" ht="21" customHeight="1">
      <c r="A24" s="231"/>
      <c r="B24" s="232">
        <v>30</v>
      </c>
      <c r="C24" s="233" t="s">
        <v>123</v>
      </c>
      <c r="D24" s="233" t="s">
        <v>124</v>
      </c>
      <c r="E24" s="233" t="s">
        <v>125</v>
      </c>
      <c r="F24" s="233" t="s">
        <v>126</v>
      </c>
    </row>
    <row r="25" spans="1:6" ht="13.5" customHeight="1">
      <c r="A25" s="231"/>
      <c r="B25" s="232">
        <v>31</v>
      </c>
      <c r="C25" s="233">
        <v>63.59</v>
      </c>
      <c r="D25" s="233">
        <v>67.540000000000006</v>
      </c>
      <c r="E25" s="233">
        <v>64</v>
      </c>
      <c r="F25" s="233">
        <v>68.17</v>
      </c>
    </row>
    <row r="26" spans="1:6" ht="13.5" customHeight="1">
      <c r="A26" s="231"/>
      <c r="B26" s="232">
        <v>32</v>
      </c>
      <c r="C26" s="233">
        <v>63.24</v>
      </c>
      <c r="D26" s="233">
        <v>67.599999999999994</v>
      </c>
      <c r="E26" s="233">
        <v>63.58</v>
      </c>
      <c r="F26" s="233">
        <v>67.81</v>
      </c>
    </row>
    <row r="27" spans="1:6" ht="13.5" customHeight="1">
      <c r="A27" s="231"/>
      <c r="B27" s="232">
        <v>33</v>
      </c>
      <c r="C27" s="233">
        <v>64.98</v>
      </c>
      <c r="D27" s="233">
        <v>69.61</v>
      </c>
      <c r="E27" s="233">
        <v>65.39</v>
      </c>
      <c r="F27" s="233">
        <v>69.650000000000006</v>
      </c>
    </row>
    <row r="28" spans="1:6" ht="13.5" customHeight="1">
      <c r="A28" s="231"/>
      <c r="B28" s="232">
        <v>34</v>
      </c>
      <c r="C28" s="233">
        <v>65.209999999999994</v>
      </c>
      <c r="D28" s="233">
        <v>69.88</v>
      </c>
      <c r="E28" s="233">
        <v>65.23</v>
      </c>
      <c r="F28" s="233">
        <v>70.19</v>
      </c>
    </row>
    <row r="29" spans="1:6" ht="21" customHeight="1">
      <c r="A29" s="231"/>
      <c r="B29" s="232">
        <v>35</v>
      </c>
      <c r="C29" s="233" t="s">
        <v>127</v>
      </c>
      <c r="D29" s="233" t="s">
        <v>128</v>
      </c>
      <c r="E29" s="233">
        <v>65.489999999999995</v>
      </c>
      <c r="F29" s="233">
        <v>70.08</v>
      </c>
    </row>
    <row r="30" spans="1:6" ht="13.5" customHeight="1">
      <c r="A30" s="231"/>
      <c r="B30" s="232">
        <v>36</v>
      </c>
      <c r="C30" s="233">
        <v>66.03</v>
      </c>
      <c r="D30" s="233">
        <v>70.790000000000006</v>
      </c>
      <c r="E30" s="233">
        <v>66.09</v>
      </c>
      <c r="F30" s="233">
        <v>70.86</v>
      </c>
    </row>
    <row r="31" spans="1:6" ht="13.5" customHeight="1">
      <c r="A31" s="231"/>
      <c r="B31" s="232">
        <v>37</v>
      </c>
      <c r="C31" s="233">
        <v>66.23</v>
      </c>
      <c r="D31" s="233">
        <v>71.16</v>
      </c>
      <c r="E31" s="233">
        <v>66.28</v>
      </c>
      <c r="F31" s="233">
        <v>71.28</v>
      </c>
    </row>
    <row r="32" spans="1:6" ht="13.5" customHeight="1">
      <c r="A32" s="231"/>
      <c r="B32" s="232">
        <v>38</v>
      </c>
      <c r="C32" s="233">
        <v>67.209999999999994</v>
      </c>
      <c r="D32" s="233">
        <v>72.34</v>
      </c>
      <c r="E32" s="233">
        <v>67.48</v>
      </c>
      <c r="F32" s="233">
        <v>72.25</v>
      </c>
    </row>
    <row r="33" spans="1:6" ht="13.5" customHeight="1">
      <c r="A33" s="231"/>
      <c r="B33" s="232">
        <v>39</v>
      </c>
      <c r="C33" s="233">
        <v>67.67</v>
      </c>
      <c r="D33" s="233">
        <v>72.87</v>
      </c>
      <c r="E33" s="233">
        <v>67.489999999999995</v>
      </c>
      <c r="F33" s="233">
        <v>72.599999999999994</v>
      </c>
    </row>
    <row r="34" spans="1:6" ht="24.95" customHeight="1">
      <c r="A34" s="231"/>
      <c r="B34" s="232">
        <v>40</v>
      </c>
      <c r="C34" s="233" t="s">
        <v>129</v>
      </c>
      <c r="D34" s="233" t="s">
        <v>130</v>
      </c>
      <c r="E34" s="233">
        <v>67.33</v>
      </c>
      <c r="F34" s="233">
        <v>72.680000000000007</v>
      </c>
    </row>
    <row r="35" spans="1:6" ht="13.5" customHeight="1">
      <c r="A35" s="231"/>
      <c r="B35" s="232">
        <v>41</v>
      </c>
      <c r="C35" s="233">
        <v>68.349999999999994</v>
      </c>
      <c r="D35" s="233">
        <v>73.61</v>
      </c>
      <c r="E35" s="233">
        <v>67.819999999999993</v>
      </c>
      <c r="F35" s="233">
        <v>73.23</v>
      </c>
    </row>
    <row r="36" spans="1:6" ht="13.5" customHeight="1">
      <c r="A36" s="231"/>
      <c r="B36" s="232">
        <v>42</v>
      </c>
      <c r="C36" s="233">
        <v>68.91</v>
      </c>
      <c r="D36" s="233">
        <v>74.150000000000006</v>
      </c>
      <c r="E36" s="233">
        <v>68.52</v>
      </c>
      <c r="F36" s="233">
        <v>73.83</v>
      </c>
    </row>
    <row r="37" spans="1:6" ht="13.5" customHeight="1">
      <c r="A37" s="231"/>
      <c r="B37" s="232">
        <v>43</v>
      </c>
      <c r="C37" s="233">
        <v>69.05</v>
      </c>
      <c r="D37" s="233">
        <v>74.3</v>
      </c>
      <c r="E37" s="233">
        <v>68.47</v>
      </c>
      <c r="F37" s="233">
        <v>74.13</v>
      </c>
    </row>
    <row r="38" spans="1:6" ht="13.5" customHeight="1">
      <c r="A38" s="231"/>
      <c r="B38" s="232">
        <v>44</v>
      </c>
      <c r="C38" s="233">
        <v>69.180000000000007</v>
      </c>
      <c r="D38" s="233">
        <v>74.67</v>
      </c>
      <c r="E38" s="233">
        <v>68.34</v>
      </c>
      <c r="F38" s="233">
        <v>74.14</v>
      </c>
    </row>
    <row r="39" spans="1:6" ht="24.95" customHeight="1">
      <c r="A39" s="231"/>
      <c r="B39" s="232">
        <v>45</v>
      </c>
      <c r="C39" s="233" t="s">
        <v>131</v>
      </c>
      <c r="D39" s="233" t="s">
        <v>132</v>
      </c>
      <c r="E39" s="233">
        <v>69.03</v>
      </c>
      <c r="F39" s="233">
        <v>74.27</v>
      </c>
    </row>
    <row r="40" spans="1:6" ht="13.5" customHeight="1">
      <c r="A40" s="231"/>
      <c r="B40" s="232">
        <v>46</v>
      </c>
      <c r="C40" s="233">
        <v>70.17</v>
      </c>
      <c r="D40" s="233">
        <v>75.58</v>
      </c>
      <c r="E40" s="233">
        <v>69.8</v>
      </c>
      <c r="F40" s="233">
        <v>74.86</v>
      </c>
    </row>
    <row r="41" spans="1:6" ht="13.5" customHeight="1">
      <c r="A41" s="231"/>
      <c r="B41" s="232">
        <v>47</v>
      </c>
      <c r="C41" s="233">
        <v>70.5</v>
      </c>
      <c r="D41" s="233">
        <v>75.94</v>
      </c>
      <c r="E41" s="233">
        <v>69.95</v>
      </c>
      <c r="F41" s="233">
        <v>75.739999999999995</v>
      </c>
    </row>
    <row r="42" spans="1:6" ht="13.5" customHeight="1">
      <c r="A42" s="231"/>
      <c r="B42" s="232">
        <v>48</v>
      </c>
      <c r="C42" s="233">
        <v>70.7</v>
      </c>
      <c r="D42" s="233">
        <v>76.02</v>
      </c>
      <c r="E42" s="233">
        <v>70.19</v>
      </c>
      <c r="F42" s="233">
        <v>75.48</v>
      </c>
    </row>
    <row r="43" spans="1:6" ht="13.5" customHeight="1">
      <c r="A43" s="231"/>
      <c r="B43" s="232">
        <v>49</v>
      </c>
      <c r="C43" s="233">
        <v>71.16</v>
      </c>
      <c r="D43" s="233">
        <v>76.31</v>
      </c>
      <c r="E43" s="233">
        <v>70.900000000000006</v>
      </c>
      <c r="F43" s="233">
        <v>76.19</v>
      </c>
    </row>
    <row r="44" spans="1:6" ht="21" customHeight="1">
      <c r="A44" s="231"/>
      <c r="B44" s="232">
        <v>50</v>
      </c>
      <c r="C44" s="233" t="s">
        <v>133</v>
      </c>
      <c r="D44" s="233" t="s">
        <v>134</v>
      </c>
      <c r="E44" s="233">
        <v>71.48</v>
      </c>
      <c r="F44" s="233">
        <v>76.58</v>
      </c>
    </row>
    <row r="45" spans="1:6" ht="13.5" customHeight="1">
      <c r="A45" s="231"/>
      <c r="B45" s="232">
        <v>51</v>
      </c>
      <c r="C45" s="233">
        <v>72.150000000000006</v>
      </c>
      <c r="D45" s="233">
        <v>77.349999999999994</v>
      </c>
      <c r="E45" s="233">
        <v>72.040000000000006</v>
      </c>
      <c r="F45" s="233">
        <v>77.41</v>
      </c>
    </row>
    <row r="46" spans="1:6" ht="13.5" customHeight="1">
      <c r="A46" s="231"/>
      <c r="B46" s="232">
        <v>52</v>
      </c>
      <c r="C46" s="233">
        <v>72.69</v>
      </c>
      <c r="D46" s="233">
        <v>77.95</v>
      </c>
      <c r="E46" s="233">
        <v>72.45</v>
      </c>
      <c r="F46" s="233">
        <v>77.72</v>
      </c>
    </row>
    <row r="47" spans="1:6" ht="13.5" customHeight="1">
      <c r="A47" s="231"/>
      <c r="B47" s="232">
        <v>53</v>
      </c>
      <c r="C47" s="233">
        <v>72.97</v>
      </c>
      <c r="D47" s="233">
        <v>78.33</v>
      </c>
      <c r="E47" s="233">
        <v>72.63</v>
      </c>
      <c r="F47" s="233">
        <v>78.040000000000006</v>
      </c>
    </row>
    <row r="48" spans="1:6" ht="13.5" customHeight="1">
      <c r="A48" s="231"/>
      <c r="B48" s="232">
        <v>54</v>
      </c>
      <c r="C48" s="233">
        <v>73.459999999999994</v>
      </c>
      <c r="D48" s="233">
        <v>78.89</v>
      </c>
      <c r="E48" s="233">
        <v>72.98</v>
      </c>
      <c r="F48" s="233">
        <v>78.959999999999994</v>
      </c>
    </row>
    <row r="49" spans="1:6" ht="21" customHeight="1">
      <c r="A49" s="231"/>
      <c r="B49" s="232">
        <v>55</v>
      </c>
      <c r="C49" s="233" t="s">
        <v>135</v>
      </c>
      <c r="D49" s="233" t="s">
        <v>136</v>
      </c>
      <c r="E49" s="233">
        <v>73.14</v>
      </c>
      <c r="F49" s="233">
        <v>78.900000000000006</v>
      </c>
    </row>
    <row r="50" spans="1:6" ht="13.5" customHeight="1">
      <c r="A50" s="231"/>
      <c r="B50" s="232">
        <v>56</v>
      </c>
      <c r="C50" s="233">
        <v>73.790000000000006</v>
      </c>
      <c r="D50" s="233">
        <v>79.13</v>
      </c>
      <c r="E50" s="233">
        <v>73.260000000000005</v>
      </c>
      <c r="F50" s="233">
        <v>79.290000000000006</v>
      </c>
    </row>
    <row r="51" spans="1:6" ht="13.5" customHeight="1">
      <c r="A51" s="231"/>
      <c r="B51" s="232">
        <v>57</v>
      </c>
      <c r="C51" s="233">
        <v>74.22</v>
      </c>
      <c r="D51" s="233">
        <v>79.66</v>
      </c>
      <c r="E51" s="233">
        <v>73.760000000000005</v>
      </c>
      <c r="F51" s="233">
        <v>79.87</v>
      </c>
    </row>
    <row r="52" spans="1:6" ht="13.5" customHeight="1">
      <c r="A52" s="231"/>
      <c r="B52" s="232">
        <v>58</v>
      </c>
      <c r="C52" s="233">
        <v>74.2</v>
      </c>
      <c r="D52" s="233">
        <v>79.78</v>
      </c>
      <c r="E52" s="233">
        <v>73.75</v>
      </c>
      <c r="F52" s="233">
        <v>79.760000000000005</v>
      </c>
    </row>
    <row r="53" spans="1:6" ht="13.5" customHeight="1">
      <c r="A53" s="231"/>
      <c r="B53" s="232">
        <v>59</v>
      </c>
      <c r="C53" s="233">
        <v>74.540000000000006</v>
      </c>
      <c r="D53" s="233">
        <v>80.180000000000007</v>
      </c>
      <c r="E53" s="233">
        <v>74.239999999999995</v>
      </c>
      <c r="F53" s="233">
        <v>81.16</v>
      </c>
    </row>
    <row r="54" spans="1:6" ht="21" customHeight="1">
      <c r="A54" s="231"/>
      <c r="B54" s="232">
        <v>60</v>
      </c>
      <c r="C54" s="233" t="s">
        <v>137</v>
      </c>
      <c r="D54" s="233" t="s">
        <v>138</v>
      </c>
      <c r="E54" s="233">
        <v>74.64</v>
      </c>
      <c r="F54" s="233">
        <v>81.05</v>
      </c>
    </row>
    <row r="55" spans="1:6" ht="13.5" customHeight="1">
      <c r="A55" s="231"/>
      <c r="B55" s="232">
        <v>61</v>
      </c>
      <c r="C55" s="233">
        <v>75.23</v>
      </c>
      <c r="D55" s="233">
        <v>80.930000000000007</v>
      </c>
      <c r="E55" s="233">
        <v>75.150000000000006</v>
      </c>
      <c r="F55" s="233">
        <v>81.88</v>
      </c>
    </row>
    <row r="56" spans="1:6" ht="13.5" customHeight="1">
      <c r="A56" s="231"/>
      <c r="B56" s="232">
        <v>62</v>
      </c>
      <c r="C56" s="233">
        <v>75.61</v>
      </c>
      <c r="D56" s="233">
        <v>81.39</v>
      </c>
      <c r="E56" s="233">
        <v>75.48</v>
      </c>
      <c r="F56" s="233">
        <v>81.78</v>
      </c>
    </row>
    <row r="57" spans="1:6" ht="13.5" customHeight="1">
      <c r="A57" s="231"/>
      <c r="B57" s="232">
        <v>63</v>
      </c>
      <c r="C57" s="233">
        <v>75.540000000000006</v>
      </c>
      <c r="D57" s="233">
        <v>81.3</v>
      </c>
      <c r="E57" s="233">
        <v>75.31</v>
      </c>
      <c r="F57" s="233">
        <v>80.989999999999995</v>
      </c>
    </row>
    <row r="58" spans="1:6" ht="13.5" customHeight="1">
      <c r="A58" s="231" t="s">
        <v>139</v>
      </c>
      <c r="B58" s="232">
        <v>1</v>
      </c>
      <c r="C58" s="233">
        <v>75.91</v>
      </c>
      <c r="D58" s="233">
        <v>81.77</v>
      </c>
      <c r="E58" s="233">
        <v>75.47</v>
      </c>
      <c r="F58" s="233">
        <v>81.540000000000006</v>
      </c>
    </row>
    <row r="59" spans="1:6" ht="21" customHeight="1">
      <c r="A59" s="231"/>
      <c r="B59" s="232">
        <v>2</v>
      </c>
      <c r="C59" s="233" t="s">
        <v>140</v>
      </c>
      <c r="D59" s="233" t="s">
        <v>141</v>
      </c>
      <c r="E59" s="233">
        <v>75.64</v>
      </c>
      <c r="F59" s="233">
        <v>81.73</v>
      </c>
    </row>
    <row r="60" spans="1:6" ht="13.5" customHeight="1">
      <c r="A60" s="231"/>
      <c r="B60" s="232">
        <v>3</v>
      </c>
      <c r="C60" s="233">
        <v>76.11</v>
      </c>
      <c r="D60" s="233">
        <v>82.11</v>
      </c>
      <c r="E60" s="233">
        <v>75.959999999999994</v>
      </c>
      <c r="F60" s="233">
        <v>82.38</v>
      </c>
    </row>
    <row r="61" spans="1:6" ht="13.5" customHeight="1">
      <c r="A61" s="231"/>
      <c r="B61" s="232">
        <v>4</v>
      </c>
      <c r="C61" s="233">
        <v>76.09</v>
      </c>
      <c r="D61" s="233">
        <v>82.22</v>
      </c>
      <c r="E61" s="233">
        <v>75.97</v>
      </c>
      <c r="F61" s="233">
        <v>82.39</v>
      </c>
    </row>
    <row r="62" spans="1:6" ht="13.5" customHeight="1">
      <c r="A62" s="231"/>
      <c r="B62" s="232">
        <v>5</v>
      </c>
      <c r="C62" s="233">
        <v>76.25</v>
      </c>
      <c r="D62" s="233">
        <v>82.51</v>
      </c>
      <c r="E62" s="233">
        <v>76.14</v>
      </c>
      <c r="F62" s="233">
        <v>82.39</v>
      </c>
    </row>
    <row r="63" spans="1:6" ht="13.5" customHeight="1">
      <c r="A63" s="231"/>
      <c r="B63" s="232">
        <v>6</v>
      </c>
      <c r="C63" s="233">
        <v>76.569999999999993</v>
      </c>
      <c r="D63" s="233">
        <v>82.98</v>
      </c>
      <c r="E63" s="233">
        <v>76.63</v>
      </c>
      <c r="F63" s="233">
        <v>83.02</v>
      </c>
    </row>
    <row r="64" spans="1:6" ht="21.75" customHeight="1">
      <c r="A64" s="231"/>
      <c r="B64" s="232">
        <v>7</v>
      </c>
      <c r="C64" s="233" t="s">
        <v>142</v>
      </c>
      <c r="D64" s="233" t="s">
        <v>143</v>
      </c>
      <c r="E64" s="233">
        <v>76.36</v>
      </c>
      <c r="F64" s="233">
        <v>83.21</v>
      </c>
    </row>
    <row r="65" spans="1:6" ht="13.5" customHeight="1">
      <c r="A65" s="231"/>
      <c r="B65" s="232">
        <v>8</v>
      </c>
      <c r="C65" s="233">
        <v>77.010000000000005</v>
      </c>
      <c r="D65" s="233">
        <v>83.59</v>
      </c>
      <c r="E65" s="233">
        <v>76.83</v>
      </c>
      <c r="F65" s="233">
        <v>83.58</v>
      </c>
    </row>
    <row r="66" spans="1:6" ht="13.5" customHeight="1">
      <c r="A66" s="231"/>
      <c r="B66" s="232">
        <v>9</v>
      </c>
      <c r="C66" s="233">
        <v>77.19</v>
      </c>
      <c r="D66" s="233">
        <v>83.82</v>
      </c>
      <c r="E66" s="233">
        <v>77.14</v>
      </c>
      <c r="F66" s="233">
        <v>83.79</v>
      </c>
    </row>
    <row r="67" spans="1:6" ht="13.5" customHeight="1">
      <c r="A67" s="231"/>
      <c r="B67" s="232">
        <v>10</v>
      </c>
      <c r="C67" s="233">
        <v>77.16</v>
      </c>
      <c r="D67" s="233">
        <v>84.01</v>
      </c>
      <c r="E67" s="233">
        <v>77.25</v>
      </c>
      <c r="F67" s="233">
        <v>84.26</v>
      </c>
    </row>
    <row r="68" spans="1:6" ht="13.5" customHeight="1">
      <c r="A68" s="231"/>
      <c r="B68" s="232">
        <v>11</v>
      </c>
      <c r="C68" s="234">
        <v>77.099999999999994</v>
      </c>
      <c r="D68" s="235">
        <v>83.99</v>
      </c>
      <c r="E68" s="235">
        <v>77.05</v>
      </c>
      <c r="F68" s="235">
        <v>83.97</v>
      </c>
    </row>
    <row r="69" spans="1:6" ht="21" customHeight="1">
      <c r="A69" s="231"/>
      <c r="B69" s="232">
        <v>12</v>
      </c>
      <c r="C69" s="233" t="s">
        <v>144</v>
      </c>
      <c r="D69" s="233" t="s">
        <v>145</v>
      </c>
      <c r="E69" s="235">
        <v>77.7</v>
      </c>
      <c r="F69" s="235">
        <v>84.89</v>
      </c>
    </row>
    <row r="70" spans="1:6" s="81" customFormat="1" ht="13.5" customHeight="1">
      <c r="A70" s="236"/>
      <c r="B70" s="232">
        <v>13</v>
      </c>
      <c r="C70" s="237">
        <v>78.069999999999993</v>
      </c>
      <c r="D70" s="237">
        <v>84.93</v>
      </c>
      <c r="E70" s="237">
        <v>78.040000000000006</v>
      </c>
      <c r="F70" s="237">
        <v>85.03</v>
      </c>
    </row>
    <row r="71" spans="1:6" s="81" customFormat="1" ht="13.5" customHeight="1">
      <c r="A71" s="236"/>
      <c r="B71" s="232">
        <v>14</v>
      </c>
      <c r="C71" s="237">
        <v>78.319999999999993</v>
      </c>
      <c r="D71" s="237">
        <v>85.23</v>
      </c>
      <c r="E71" s="237">
        <v>78.19</v>
      </c>
      <c r="F71" s="81">
        <v>85.47</v>
      </c>
    </row>
    <row r="72" spans="1:6" ht="13.5" customHeight="1">
      <c r="A72" s="236"/>
      <c r="B72" s="232">
        <v>15</v>
      </c>
      <c r="C72" s="237">
        <v>78.36</v>
      </c>
      <c r="D72" s="237">
        <v>85.33</v>
      </c>
      <c r="E72" s="237">
        <v>78.36</v>
      </c>
      <c r="F72" s="81">
        <v>85.13</v>
      </c>
    </row>
    <row r="73" spans="1:6" ht="13.5" customHeight="1">
      <c r="A73" s="236"/>
      <c r="B73" s="232">
        <v>16</v>
      </c>
      <c r="C73" s="237">
        <v>78.64</v>
      </c>
      <c r="D73" s="237">
        <v>85.59</v>
      </c>
      <c r="E73" s="237">
        <v>78.260000000000005</v>
      </c>
      <c r="F73" s="81">
        <v>85.56</v>
      </c>
    </row>
    <row r="74" spans="1:6" ht="13.5" customHeight="1">
      <c r="A74" s="236"/>
      <c r="B74" s="238">
        <v>16</v>
      </c>
      <c r="C74" s="239">
        <v>78.64</v>
      </c>
      <c r="D74" s="239">
        <v>85.59</v>
      </c>
      <c r="E74" s="239">
        <v>78.260000000000005</v>
      </c>
      <c r="F74" s="240">
        <v>85.56</v>
      </c>
    </row>
    <row r="75" spans="1:6" ht="20.25" customHeight="1">
      <c r="A75" s="236"/>
      <c r="B75" s="238">
        <v>17</v>
      </c>
      <c r="C75" s="241" t="s">
        <v>146</v>
      </c>
      <c r="D75" s="241" t="s">
        <v>147</v>
      </c>
      <c r="E75" s="239">
        <v>78.27</v>
      </c>
      <c r="F75" s="240">
        <v>85.73</v>
      </c>
    </row>
    <row r="76" spans="1:6" ht="13.5" customHeight="1">
      <c r="A76" s="236"/>
      <c r="B76" s="232">
        <v>19</v>
      </c>
      <c r="C76" s="237">
        <v>79.19</v>
      </c>
      <c r="D76" s="237">
        <v>85.99</v>
      </c>
      <c r="E76" s="237">
        <v>78.599999999999994</v>
      </c>
      <c r="F76" s="81">
        <v>86.06</v>
      </c>
    </row>
    <row r="77" spans="1:6" ht="13.5" customHeight="1">
      <c r="A77" s="236"/>
      <c r="B77" s="242">
        <v>20</v>
      </c>
      <c r="C77" s="237">
        <v>79.290000000000006</v>
      </c>
      <c r="D77" s="237">
        <v>86.06</v>
      </c>
      <c r="E77" s="237">
        <v>78.83</v>
      </c>
      <c r="F77" s="81">
        <v>85.94</v>
      </c>
    </row>
    <row r="78" spans="1:6" ht="13.5" customHeight="1">
      <c r="A78" s="236"/>
      <c r="B78" s="242">
        <v>21</v>
      </c>
      <c r="C78" s="237">
        <v>79.59</v>
      </c>
      <c r="D78" s="237">
        <v>86.44</v>
      </c>
      <c r="E78" s="237">
        <v>78.88</v>
      </c>
      <c r="F78" s="243">
        <v>85.94</v>
      </c>
    </row>
    <row r="79" spans="1:6" ht="13.5" customHeight="1">
      <c r="A79" s="236"/>
      <c r="B79" s="242">
        <v>22</v>
      </c>
      <c r="C79" s="237">
        <v>79.64</v>
      </c>
      <c r="D79" s="237">
        <v>86.39</v>
      </c>
      <c r="E79" s="237">
        <v>79.2</v>
      </c>
      <c r="F79" s="81">
        <v>86.16</v>
      </c>
    </row>
    <row r="80" spans="1:6" ht="13.5" customHeight="1">
      <c r="A80" s="236"/>
      <c r="B80" s="244">
        <v>23</v>
      </c>
      <c r="C80" s="245">
        <v>79.44</v>
      </c>
      <c r="D80" s="245">
        <v>85.9</v>
      </c>
      <c r="E80" s="245">
        <v>79.45</v>
      </c>
      <c r="F80" s="246">
        <v>86.06</v>
      </c>
    </row>
    <row r="81" spans="1:6" ht="3.75" customHeight="1">
      <c r="A81" s="236"/>
      <c r="B81" s="242"/>
      <c r="C81" s="237"/>
      <c r="D81" s="237"/>
      <c r="E81" s="237"/>
      <c r="F81" s="81"/>
    </row>
    <row r="82" spans="1:6">
      <c r="B82" s="247" t="s">
        <v>148</v>
      </c>
    </row>
    <row r="83" spans="1:6">
      <c r="B83" s="248" t="s">
        <v>149</v>
      </c>
    </row>
  </sheetData>
  <mergeCells count="4">
    <mergeCell ref="A2:F2"/>
    <mergeCell ref="A4:B5"/>
    <mergeCell ref="C4:D4"/>
    <mergeCell ref="E4:F4"/>
  </mergeCells>
  <phoneticPr fontId="2"/>
  <printOptions horizontalCentered="1" verticalCentered="1"/>
  <pageMargins left="0.9055118110236221" right="0.51181102362204722" top="0.39370078740157483" bottom="0.27559055118110237" header="0.23622047244094491" footer="0.19685039370078741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T115"/>
  <sheetViews>
    <sheetView showOutlineSymbols="0" view="pageBreakPreview" zoomScale="75" zoomScaleNormal="87" workbookViewId="0">
      <selection activeCell="O59" sqref="O59"/>
    </sheetView>
  </sheetViews>
  <sheetFormatPr defaultColWidth="10.75" defaultRowHeight="14.25"/>
  <cols>
    <col min="1" max="1" width="3.75" style="249" customWidth="1"/>
    <col min="2" max="2" width="13.875" style="249" customWidth="1"/>
    <col min="3" max="15" width="8.625" style="249" customWidth="1"/>
    <col min="16" max="16" width="8.625" style="270" customWidth="1"/>
    <col min="17" max="17" width="2.5" style="249" customWidth="1"/>
    <col min="18" max="20" width="10.75" style="254" customWidth="1"/>
    <col min="21" max="16384" width="10.75" style="249"/>
  </cols>
  <sheetData>
    <row r="3" spans="1:20" s="252" customFormat="1" ht="17.25">
      <c r="A3" s="249"/>
      <c r="B3" s="250" t="s">
        <v>150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R3" s="253"/>
      <c r="S3" s="254"/>
      <c r="T3" s="253"/>
    </row>
    <row r="4" spans="1:20" s="252" customFormat="1" ht="15" thickBot="1">
      <c r="A4" s="249"/>
      <c r="B4" s="249" t="s">
        <v>48</v>
      </c>
      <c r="C4" s="249"/>
      <c r="D4" s="249"/>
      <c r="E4" s="249"/>
      <c r="F4" s="249"/>
      <c r="G4" s="249"/>
      <c r="H4" s="249"/>
      <c r="I4" s="249"/>
      <c r="J4" s="255" t="s">
        <v>48</v>
      </c>
      <c r="K4" s="249"/>
      <c r="L4" s="249"/>
      <c r="M4" s="249"/>
      <c r="N4" s="249"/>
      <c r="O4" s="249"/>
      <c r="P4" s="256" t="s">
        <v>151</v>
      </c>
      <c r="Q4" s="249"/>
      <c r="R4" s="253"/>
      <c r="S4" s="254"/>
      <c r="T4" s="253"/>
    </row>
    <row r="5" spans="1:20" s="252" customFormat="1">
      <c r="A5" s="249"/>
      <c r="B5" s="257"/>
      <c r="C5" s="258"/>
      <c r="D5" s="258"/>
      <c r="E5" s="258"/>
      <c r="F5" s="258"/>
      <c r="G5" s="258"/>
      <c r="H5" s="258"/>
      <c r="I5" s="258"/>
      <c r="J5" s="258"/>
      <c r="K5" s="258"/>
      <c r="L5" s="259"/>
      <c r="M5" s="259"/>
      <c r="N5" s="259"/>
      <c r="O5" s="259"/>
      <c r="P5" s="260" t="s">
        <v>68</v>
      </c>
      <c r="Q5" s="249"/>
      <c r="R5" s="253"/>
      <c r="S5" s="254"/>
      <c r="T5" s="253"/>
    </row>
    <row r="6" spans="1:20" s="252" customFormat="1">
      <c r="A6" s="249"/>
      <c r="B6" s="255" t="s">
        <v>152</v>
      </c>
      <c r="C6" s="261" t="s">
        <v>153</v>
      </c>
      <c r="D6" s="261">
        <v>45</v>
      </c>
      <c r="E6" s="261">
        <v>50</v>
      </c>
      <c r="F6" s="261">
        <v>55</v>
      </c>
      <c r="G6" s="261">
        <v>60</v>
      </c>
      <c r="H6" s="261" t="s">
        <v>154</v>
      </c>
      <c r="I6" s="261">
        <v>7</v>
      </c>
      <c r="J6" s="261">
        <v>12</v>
      </c>
      <c r="K6" s="261">
        <v>17</v>
      </c>
      <c r="L6" s="262">
        <v>20</v>
      </c>
      <c r="M6" s="262">
        <v>21</v>
      </c>
      <c r="N6" s="262">
        <v>22</v>
      </c>
      <c r="O6" s="262">
        <v>23</v>
      </c>
      <c r="P6" s="262" t="s">
        <v>155</v>
      </c>
      <c r="Q6" s="249"/>
      <c r="R6" s="253"/>
      <c r="S6" s="254"/>
      <c r="T6" s="253"/>
    </row>
    <row r="7" spans="1:20" s="252" customFormat="1" ht="15" thickBot="1">
      <c r="A7" s="249"/>
      <c r="C7" s="263"/>
      <c r="D7" s="263"/>
      <c r="E7" s="263"/>
      <c r="F7" s="263"/>
      <c r="G7" s="263"/>
      <c r="H7" s="263"/>
      <c r="I7" s="263"/>
      <c r="J7" s="263"/>
      <c r="K7" s="263"/>
      <c r="L7" s="264"/>
      <c r="M7" s="264"/>
      <c r="N7" s="264"/>
      <c r="O7" s="264"/>
      <c r="P7" s="264"/>
      <c r="Q7" s="249"/>
      <c r="R7" s="253"/>
      <c r="S7" s="254"/>
      <c r="T7" s="253"/>
    </row>
    <row r="8" spans="1:20" s="252" customFormat="1">
      <c r="A8" s="249"/>
      <c r="B8" s="265"/>
      <c r="C8" s="257"/>
      <c r="D8" s="257"/>
      <c r="E8" s="257"/>
      <c r="F8" s="266" t="s">
        <v>66</v>
      </c>
      <c r="G8" s="257"/>
      <c r="H8" s="257"/>
      <c r="I8" s="257"/>
      <c r="J8" s="257"/>
      <c r="K8" s="257"/>
      <c r="L8" s="267"/>
      <c r="M8" s="267"/>
      <c r="N8" s="267"/>
      <c r="O8" s="267"/>
      <c r="P8" s="267"/>
      <c r="Q8" s="249"/>
      <c r="R8" s="253"/>
      <c r="S8" s="254"/>
      <c r="T8" s="253"/>
    </row>
    <row r="9" spans="1:20" s="252" customFormat="1" ht="17.25">
      <c r="A9" s="249"/>
      <c r="B9" s="268"/>
      <c r="C9" s="249"/>
      <c r="D9" s="249"/>
      <c r="E9" s="249"/>
      <c r="H9" s="269" t="s">
        <v>156</v>
      </c>
      <c r="I9" s="249"/>
      <c r="J9" s="249"/>
      <c r="K9" s="249"/>
      <c r="L9" s="270"/>
      <c r="M9" s="270"/>
      <c r="N9" s="270"/>
      <c r="O9" s="270"/>
      <c r="P9" s="270"/>
      <c r="Q9" s="249"/>
      <c r="R9" s="253"/>
      <c r="S9" s="254"/>
      <c r="T9" s="253"/>
    </row>
    <row r="10" spans="1:20" s="252" customFormat="1">
      <c r="A10" s="249"/>
      <c r="B10" s="268"/>
      <c r="C10" s="249"/>
      <c r="D10" s="249"/>
      <c r="E10" s="249"/>
      <c r="F10" s="249"/>
      <c r="G10" s="249"/>
      <c r="H10" s="249"/>
      <c r="I10" s="249"/>
      <c r="J10" s="249"/>
      <c r="K10" s="249"/>
      <c r="L10" s="270"/>
      <c r="M10" s="270"/>
      <c r="N10" s="270"/>
      <c r="O10" s="270"/>
      <c r="P10" s="270"/>
      <c r="Q10" s="249"/>
      <c r="R10" s="253"/>
      <c r="S10" s="254"/>
      <c r="T10" s="253"/>
    </row>
    <row r="11" spans="1:20" s="252" customFormat="1">
      <c r="A11" s="249"/>
      <c r="B11" s="271">
        <v>0</v>
      </c>
      <c r="C11" s="272">
        <v>100000</v>
      </c>
      <c r="D11" s="272">
        <v>100000</v>
      </c>
      <c r="E11" s="272">
        <v>100000</v>
      </c>
      <c r="F11" s="272">
        <v>100000</v>
      </c>
      <c r="G11" s="272">
        <v>100000</v>
      </c>
      <c r="H11" s="272">
        <v>100000</v>
      </c>
      <c r="I11" s="272">
        <v>100000</v>
      </c>
      <c r="J11" s="272">
        <v>100000</v>
      </c>
      <c r="K11" s="273">
        <v>100000</v>
      </c>
      <c r="L11" s="273">
        <v>100000</v>
      </c>
      <c r="M11" s="273">
        <v>100000</v>
      </c>
      <c r="N11" s="273">
        <v>100000</v>
      </c>
      <c r="O11" s="273">
        <v>100000</v>
      </c>
      <c r="P11" s="274" t="s">
        <v>157</v>
      </c>
      <c r="Q11" s="249"/>
      <c r="R11" s="253"/>
      <c r="S11" s="254"/>
      <c r="T11" s="253"/>
    </row>
    <row r="12" spans="1:20" s="252" customFormat="1">
      <c r="A12" s="249"/>
      <c r="B12" s="271">
        <v>5</v>
      </c>
      <c r="C12" s="272">
        <v>97064</v>
      </c>
      <c r="D12" s="272">
        <v>97912</v>
      </c>
      <c r="E12" s="272">
        <v>98331</v>
      </c>
      <c r="F12" s="272">
        <v>98803</v>
      </c>
      <c r="G12" s="272">
        <v>99120</v>
      </c>
      <c r="H12" s="272">
        <v>99376</v>
      </c>
      <c r="I12" s="272">
        <v>99301</v>
      </c>
      <c r="J12" s="272">
        <v>99581</v>
      </c>
      <c r="K12" s="273">
        <v>99581</v>
      </c>
      <c r="L12" s="273">
        <v>99650</v>
      </c>
      <c r="M12" s="273">
        <v>99659</v>
      </c>
      <c r="N12" s="273">
        <v>99651</v>
      </c>
      <c r="O12" s="273">
        <v>99741</v>
      </c>
      <c r="P12" s="274">
        <v>99652</v>
      </c>
      <c r="Q12" s="249"/>
      <c r="R12" s="253"/>
      <c r="S12" s="254"/>
      <c r="T12" s="253"/>
    </row>
    <row r="13" spans="1:20" s="252" customFormat="1">
      <c r="A13" s="249"/>
      <c r="B13" s="271">
        <v>10</v>
      </c>
      <c r="C13" s="272">
        <v>96710</v>
      </c>
      <c r="D13" s="272">
        <v>97622</v>
      </c>
      <c r="E13" s="272">
        <v>98088</v>
      </c>
      <c r="F13" s="272">
        <v>98609</v>
      </c>
      <c r="G13" s="272">
        <v>98968</v>
      </c>
      <c r="H13" s="272">
        <v>99227</v>
      </c>
      <c r="I13" s="272">
        <v>99180</v>
      </c>
      <c r="J13" s="272">
        <v>99484</v>
      </c>
      <c r="K13" s="273">
        <v>99507</v>
      </c>
      <c r="L13" s="273">
        <v>99585</v>
      </c>
      <c r="M13" s="273">
        <v>99606</v>
      </c>
      <c r="N13" s="273">
        <v>99610</v>
      </c>
      <c r="O13" s="273">
        <v>99709</v>
      </c>
      <c r="P13" s="274">
        <v>99580</v>
      </c>
      <c r="Q13" s="249"/>
      <c r="R13" s="253"/>
      <c r="S13" s="254"/>
      <c r="T13" s="253"/>
    </row>
    <row r="14" spans="1:20" s="252" customFormat="1">
      <c r="A14" s="249"/>
      <c r="B14" s="271">
        <v>15</v>
      </c>
      <c r="C14" s="272">
        <v>96431</v>
      </c>
      <c r="D14" s="272">
        <v>97412</v>
      </c>
      <c r="E14" s="272">
        <v>97924</v>
      </c>
      <c r="F14" s="272">
        <v>98483</v>
      </c>
      <c r="G14" s="272">
        <v>98847</v>
      </c>
      <c r="H14" s="272">
        <v>99140</v>
      </c>
      <c r="I14" s="272">
        <v>99091</v>
      </c>
      <c r="J14" s="272">
        <v>99407</v>
      </c>
      <c r="K14" s="273">
        <v>99450</v>
      </c>
      <c r="L14" s="273">
        <v>99518</v>
      </c>
      <c r="M14" s="273">
        <v>99554</v>
      </c>
      <c r="N14" s="273">
        <v>99545</v>
      </c>
      <c r="O14" s="273">
        <v>99663</v>
      </c>
      <c r="P14" s="274">
        <v>99509</v>
      </c>
      <c r="Q14" s="249"/>
      <c r="R14" s="253"/>
      <c r="S14" s="254"/>
      <c r="T14" s="253"/>
    </row>
    <row r="15" spans="1:20" s="252" customFormat="1">
      <c r="A15" s="249"/>
      <c r="B15" s="271">
        <v>20</v>
      </c>
      <c r="C15" s="272">
        <v>96004</v>
      </c>
      <c r="D15" s="272">
        <v>96903</v>
      </c>
      <c r="E15" s="272">
        <v>97510</v>
      </c>
      <c r="F15" s="272">
        <v>98031</v>
      </c>
      <c r="G15" s="272">
        <v>98451</v>
      </c>
      <c r="H15" s="272">
        <v>98781</v>
      </c>
      <c r="I15" s="272">
        <v>98792</v>
      </c>
      <c r="J15" s="272">
        <v>99135</v>
      </c>
      <c r="K15" s="273">
        <v>99253</v>
      </c>
      <c r="L15" s="273">
        <v>99345</v>
      </c>
      <c r="M15" s="273">
        <v>99421</v>
      </c>
      <c r="N15" s="273">
        <v>99421</v>
      </c>
      <c r="O15" s="273">
        <v>99488</v>
      </c>
      <c r="P15" s="274">
        <v>99327</v>
      </c>
      <c r="Q15" s="249"/>
      <c r="R15" s="253"/>
      <c r="S15" s="254"/>
      <c r="T15" s="253"/>
    </row>
    <row r="16" spans="1:20" s="252" customFormat="1" ht="27" customHeight="1">
      <c r="A16" s="249"/>
      <c r="B16" s="271">
        <v>25</v>
      </c>
      <c r="C16" s="272">
        <v>95178</v>
      </c>
      <c r="D16" s="272">
        <v>96154</v>
      </c>
      <c r="E16" s="272">
        <v>96949</v>
      </c>
      <c r="F16" s="272">
        <v>97507</v>
      </c>
      <c r="G16" s="272">
        <v>97944</v>
      </c>
      <c r="H16" s="272">
        <v>98280</v>
      </c>
      <c r="I16" s="272">
        <v>98399</v>
      </c>
      <c r="J16" s="272">
        <v>98704</v>
      </c>
      <c r="K16" s="273">
        <v>98863</v>
      </c>
      <c r="L16" s="273">
        <v>98907</v>
      </c>
      <c r="M16" s="273">
        <v>99117</v>
      </c>
      <c r="N16" s="273">
        <v>99083</v>
      </c>
      <c r="O16" s="273">
        <v>99171</v>
      </c>
      <c r="P16" s="274">
        <v>99019</v>
      </c>
      <c r="Q16" s="249"/>
      <c r="R16" s="253"/>
      <c r="S16" s="254"/>
      <c r="T16" s="253"/>
    </row>
    <row r="17" spans="1:20" s="252" customFormat="1">
      <c r="A17" s="249"/>
      <c r="B17" s="271">
        <v>30</v>
      </c>
      <c r="C17" s="272">
        <v>94301</v>
      </c>
      <c r="D17" s="272">
        <v>95409</v>
      </c>
      <c r="E17" s="272">
        <v>96364</v>
      </c>
      <c r="F17" s="272">
        <v>97043</v>
      </c>
      <c r="G17" s="272">
        <v>97423</v>
      </c>
      <c r="H17" s="272">
        <v>97819</v>
      </c>
      <c r="I17" s="272">
        <v>97995</v>
      </c>
      <c r="J17" s="272">
        <v>98270</v>
      </c>
      <c r="K17" s="273">
        <v>98469</v>
      </c>
      <c r="L17" s="273">
        <v>98543</v>
      </c>
      <c r="M17" s="273">
        <v>98769</v>
      </c>
      <c r="N17" s="273">
        <v>98622</v>
      </c>
      <c r="O17" s="273">
        <v>98759</v>
      </c>
      <c r="P17" s="274">
        <v>98687</v>
      </c>
      <c r="Q17" s="249"/>
      <c r="R17" s="253"/>
      <c r="S17" s="254"/>
      <c r="T17" s="253"/>
    </row>
    <row r="18" spans="1:20" s="252" customFormat="1">
      <c r="A18" s="249"/>
      <c r="B18" s="271">
        <v>35</v>
      </c>
      <c r="C18" s="272">
        <v>93305</v>
      </c>
      <c r="D18" s="272">
        <v>94504</v>
      </c>
      <c r="E18" s="272">
        <v>94630</v>
      </c>
      <c r="F18" s="272">
        <v>96453</v>
      </c>
      <c r="G18" s="272">
        <v>96950</v>
      </c>
      <c r="H18" s="272">
        <v>97381</v>
      </c>
      <c r="I18" s="272">
        <v>97539</v>
      </c>
      <c r="J18" s="272">
        <v>97761</v>
      </c>
      <c r="K18" s="273">
        <v>97974</v>
      </c>
      <c r="L18" s="273">
        <v>98100</v>
      </c>
      <c r="M18" s="273">
        <v>98377</v>
      </c>
      <c r="N18" s="273">
        <v>98130</v>
      </c>
      <c r="O18" s="273">
        <v>98346</v>
      </c>
      <c r="P18" s="274">
        <v>98307</v>
      </c>
      <c r="Q18" s="249"/>
      <c r="R18" s="253"/>
      <c r="S18" s="254"/>
      <c r="T18" s="253"/>
    </row>
    <row r="19" spans="1:20" s="252" customFormat="1">
      <c r="A19" s="249"/>
      <c r="B19" s="271">
        <v>40</v>
      </c>
      <c r="C19" s="272">
        <v>92044</v>
      </c>
      <c r="D19" s="272">
        <v>93264</v>
      </c>
      <c r="E19" s="272">
        <v>94666</v>
      </c>
      <c r="F19" s="272">
        <v>95623</v>
      </c>
      <c r="G19" s="272">
        <v>96176</v>
      </c>
      <c r="H19" s="272">
        <v>96732</v>
      </c>
      <c r="I19" s="272">
        <v>96993</v>
      </c>
      <c r="J19" s="272">
        <v>97099</v>
      </c>
      <c r="K19" s="273">
        <v>97257</v>
      </c>
      <c r="L19" s="273">
        <v>97447</v>
      </c>
      <c r="M19" s="273">
        <v>97783</v>
      </c>
      <c r="N19" s="273">
        <v>97584</v>
      </c>
      <c r="O19" s="273">
        <v>97796</v>
      </c>
      <c r="P19" s="274">
        <v>97806</v>
      </c>
      <c r="Q19" s="249"/>
      <c r="R19" s="253"/>
      <c r="S19" s="254"/>
      <c r="T19" s="253"/>
    </row>
    <row r="20" spans="1:20" s="252" customFormat="1">
      <c r="A20" s="249"/>
      <c r="B20" s="271">
        <v>45</v>
      </c>
      <c r="C20" s="272">
        <v>90373</v>
      </c>
      <c r="D20" s="272">
        <v>91497</v>
      </c>
      <c r="E20" s="272">
        <v>93198</v>
      </c>
      <c r="F20" s="272">
        <v>94252</v>
      </c>
      <c r="G20" s="272">
        <v>95013</v>
      </c>
      <c r="H20" s="272">
        <v>95762</v>
      </c>
      <c r="I20" s="272">
        <v>96099</v>
      </c>
      <c r="J20" s="272">
        <v>96176</v>
      </c>
      <c r="K20" s="273">
        <v>96249</v>
      </c>
      <c r="L20" s="273">
        <v>96530</v>
      </c>
      <c r="M20" s="273">
        <v>96892</v>
      </c>
      <c r="N20" s="273">
        <v>96788</v>
      </c>
      <c r="O20" s="273">
        <v>97037</v>
      </c>
      <c r="P20" s="275">
        <v>97043</v>
      </c>
      <c r="Q20" s="249"/>
      <c r="R20" s="253"/>
      <c r="S20" s="254"/>
      <c r="T20" s="253"/>
    </row>
    <row r="21" spans="1:20" s="252" customFormat="1" ht="27" customHeight="1">
      <c r="A21" s="249"/>
      <c r="B21" s="271">
        <v>50</v>
      </c>
      <c r="C21" s="272">
        <v>87571</v>
      </c>
      <c r="D21" s="272">
        <v>89006</v>
      </c>
      <c r="E21" s="272">
        <v>90967</v>
      </c>
      <c r="F21" s="272">
        <v>92252</v>
      </c>
      <c r="G21" s="272">
        <v>93042</v>
      </c>
      <c r="H21" s="272">
        <v>94122</v>
      </c>
      <c r="I21" s="272">
        <v>94635</v>
      </c>
      <c r="J21" s="272">
        <v>94747</v>
      </c>
      <c r="K21" s="273">
        <v>94812</v>
      </c>
      <c r="L21" s="273">
        <v>95201</v>
      </c>
      <c r="M21" s="273">
        <v>95588</v>
      </c>
      <c r="N21" s="273">
        <v>95523</v>
      </c>
      <c r="O21" s="273">
        <v>95737</v>
      </c>
      <c r="P21" s="274">
        <v>95886</v>
      </c>
      <c r="Q21" s="249"/>
      <c r="R21" s="253"/>
      <c r="S21" s="254"/>
      <c r="T21" s="253"/>
    </row>
    <row r="22" spans="1:20" s="252" customFormat="1" ht="14.25" customHeight="1">
      <c r="A22" s="249"/>
      <c r="B22" s="271">
        <v>55</v>
      </c>
      <c r="C22" s="272">
        <v>83569</v>
      </c>
      <c r="D22" s="272">
        <v>85478</v>
      </c>
      <c r="E22" s="272">
        <v>87776</v>
      </c>
      <c r="F22" s="272">
        <v>89328</v>
      </c>
      <c r="G22" s="272">
        <v>90255</v>
      </c>
      <c r="H22" s="272">
        <v>91594</v>
      </c>
      <c r="I22" s="272">
        <v>92291</v>
      </c>
      <c r="J22" s="272">
        <v>92292</v>
      </c>
      <c r="K22" s="273">
        <v>92574</v>
      </c>
      <c r="L22" s="273">
        <v>93227</v>
      </c>
      <c r="M22" s="273">
        <v>93538</v>
      </c>
      <c r="N22" s="273">
        <v>93507</v>
      </c>
      <c r="O22" s="273">
        <v>93872</v>
      </c>
      <c r="P22" s="274">
        <v>94038</v>
      </c>
      <c r="Q22" s="249"/>
      <c r="R22" s="253"/>
      <c r="S22" s="254"/>
      <c r="T22" s="253"/>
    </row>
    <row r="23" spans="1:20" s="252" customFormat="1">
      <c r="A23" s="249"/>
      <c r="B23" s="271">
        <v>60</v>
      </c>
      <c r="C23" s="272">
        <v>77337</v>
      </c>
      <c r="D23" s="272">
        <v>79700</v>
      </c>
      <c r="E23" s="272">
        <v>82780</v>
      </c>
      <c r="F23" s="272">
        <v>85240</v>
      </c>
      <c r="G23" s="272">
        <v>86083</v>
      </c>
      <c r="H23" s="272">
        <v>87761</v>
      </c>
      <c r="I23" s="272">
        <v>88753</v>
      </c>
      <c r="J23" s="272">
        <v>88733</v>
      </c>
      <c r="K23" s="273">
        <v>89358</v>
      </c>
      <c r="L23" s="273">
        <v>90094</v>
      </c>
      <c r="M23" s="273">
        <v>90508</v>
      </c>
      <c r="N23" s="273">
        <v>90378</v>
      </c>
      <c r="O23" s="273">
        <v>91042</v>
      </c>
      <c r="P23" s="274">
        <v>91231</v>
      </c>
      <c r="Q23" s="249"/>
      <c r="R23" s="253"/>
      <c r="S23" s="254"/>
      <c r="T23" s="253"/>
    </row>
    <row r="24" spans="1:20" s="252" customFormat="1">
      <c r="A24" s="249"/>
      <c r="B24" s="271">
        <v>65</v>
      </c>
      <c r="C24" s="272">
        <v>68256</v>
      </c>
      <c r="D24" s="272">
        <v>71251</v>
      </c>
      <c r="E24" s="272">
        <v>75769</v>
      </c>
      <c r="F24" s="272">
        <v>78608</v>
      </c>
      <c r="G24" s="272">
        <v>80504</v>
      </c>
      <c r="H24" s="272">
        <v>82150</v>
      </c>
      <c r="I24" s="272">
        <v>83077</v>
      </c>
      <c r="J24" s="272">
        <v>83467</v>
      </c>
      <c r="K24" s="273">
        <v>84294</v>
      </c>
      <c r="L24" s="273">
        <v>85472</v>
      </c>
      <c r="M24" s="273">
        <v>85839</v>
      </c>
      <c r="N24" s="273">
        <v>85954</v>
      </c>
      <c r="O24" s="273">
        <v>86649</v>
      </c>
      <c r="P24" s="274">
        <v>86909</v>
      </c>
      <c r="Q24" s="249"/>
      <c r="R24" s="253"/>
      <c r="S24" s="254"/>
      <c r="T24" s="253"/>
    </row>
    <row r="25" spans="1:20" s="252" customFormat="1">
      <c r="A25" s="249"/>
      <c r="B25" s="271">
        <v>70</v>
      </c>
      <c r="C25" s="272">
        <v>55548</v>
      </c>
      <c r="D25" s="272">
        <v>58954</v>
      </c>
      <c r="E25" s="272">
        <v>64758</v>
      </c>
      <c r="F25" s="272">
        <v>69076</v>
      </c>
      <c r="G25" s="272">
        <v>71520</v>
      </c>
      <c r="H25" s="272">
        <v>74019</v>
      </c>
      <c r="I25" s="272">
        <v>74931</v>
      </c>
      <c r="J25" s="272">
        <v>76221</v>
      </c>
      <c r="K25" s="273">
        <v>77600</v>
      </c>
      <c r="L25" s="273">
        <v>78948</v>
      </c>
      <c r="M25" s="273">
        <v>79180</v>
      </c>
      <c r="N25" s="273">
        <v>79560</v>
      </c>
      <c r="O25" s="273">
        <v>80057</v>
      </c>
      <c r="P25" s="274">
        <v>80699</v>
      </c>
      <c r="Q25" s="249"/>
      <c r="R25" s="253"/>
      <c r="S25" s="254"/>
      <c r="T25" s="253"/>
    </row>
    <row r="26" spans="1:20" s="252" customFormat="1" ht="27" customHeight="1">
      <c r="A26" s="249"/>
      <c r="B26" s="271">
        <v>75</v>
      </c>
      <c r="C26" s="272">
        <v>39933</v>
      </c>
      <c r="D26" s="272">
        <v>43103</v>
      </c>
      <c r="E26" s="272">
        <v>50117</v>
      </c>
      <c r="F26" s="272">
        <v>54829</v>
      </c>
      <c r="G26" s="272">
        <v>59078</v>
      </c>
      <c r="H26" s="272">
        <v>61963</v>
      </c>
      <c r="I26" s="272">
        <v>63721</v>
      </c>
      <c r="J26" s="272">
        <v>66111</v>
      </c>
      <c r="K26" s="273">
        <v>67854</v>
      </c>
      <c r="L26" s="273">
        <v>69830</v>
      </c>
      <c r="M26" s="273">
        <v>70139</v>
      </c>
      <c r="N26" s="273">
        <v>70521</v>
      </c>
      <c r="O26" s="273">
        <v>71232</v>
      </c>
      <c r="P26" s="274">
        <v>71912</v>
      </c>
      <c r="Q26" s="249"/>
      <c r="R26" s="253"/>
      <c r="S26" s="254"/>
      <c r="T26" s="253"/>
    </row>
    <row r="27" spans="1:20" s="252" customFormat="1">
      <c r="A27" s="249"/>
      <c r="B27" s="271">
        <v>80</v>
      </c>
      <c r="C27" s="272">
        <v>22641</v>
      </c>
      <c r="D27" s="272">
        <v>26258</v>
      </c>
      <c r="E27" s="272">
        <v>33195</v>
      </c>
      <c r="F27" s="272">
        <v>37574</v>
      </c>
      <c r="G27" s="272">
        <v>42743</v>
      </c>
      <c r="H27" s="272">
        <v>46278</v>
      </c>
      <c r="I27" s="272">
        <v>48343</v>
      </c>
      <c r="J27" s="272">
        <v>52343</v>
      </c>
      <c r="K27" s="273">
        <v>54388</v>
      </c>
      <c r="L27" s="273">
        <v>56211</v>
      </c>
      <c r="M27" s="273">
        <v>56819</v>
      </c>
      <c r="N27" s="273">
        <v>57662</v>
      </c>
      <c r="O27" s="273">
        <v>58580</v>
      </c>
      <c r="P27" s="274">
        <v>58740</v>
      </c>
      <c r="Q27" s="249"/>
      <c r="R27" s="253"/>
      <c r="S27" s="254"/>
      <c r="T27" s="253"/>
    </row>
    <row r="28" spans="1:20" s="252" customFormat="1" ht="14.25" customHeight="1">
      <c r="A28" s="249"/>
      <c r="B28" s="271">
        <v>85</v>
      </c>
      <c r="C28" s="272">
        <v>8546</v>
      </c>
      <c r="D28" s="272">
        <v>11935</v>
      </c>
      <c r="E28" s="272">
        <v>17070</v>
      </c>
      <c r="F28" s="272">
        <v>20421</v>
      </c>
      <c r="G28" s="272">
        <v>24652</v>
      </c>
      <c r="H28" s="272">
        <v>27838</v>
      </c>
      <c r="I28" s="272">
        <v>30765</v>
      </c>
      <c r="J28" s="272">
        <v>35058</v>
      </c>
      <c r="K28" s="273">
        <v>37745</v>
      </c>
      <c r="L28" s="273">
        <v>39171</v>
      </c>
      <c r="M28" s="273">
        <v>39095</v>
      </c>
      <c r="N28" s="273">
        <v>40239</v>
      </c>
      <c r="O28" s="273">
        <v>41076</v>
      </c>
      <c r="P28" s="274">
        <v>40725</v>
      </c>
      <c r="Q28" s="249"/>
      <c r="R28" s="253"/>
      <c r="S28" s="254"/>
      <c r="T28" s="253"/>
    </row>
    <row r="29" spans="1:20" s="252" customFormat="1">
      <c r="A29" s="249"/>
      <c r="B29" s="271">
        <v>90</v>
      </c>
      <c r="C29" s="276" t="s">
        <v>158</v>
      </c>
      <c r="D29" s="276" t="s">
        <v>158</v>
      </c>
      <c r="E29" s="276" t="s">
        <v>158</v>
      </c>
      <c r="F29" s="276" t="s">
        <v>158</v>
      </c>
      <c r="G29" s="276" t="s">
        <v>158</v>
      </c>
      <c r="H29" s="272">
        <v>11848</v>
      </c>
      <c r="I29" s="272">
        <v>13898</v>
      </c>
      <c r="J29" s="272">
        <v>19168</v>
      </c>
      <c r="K29" s="273">
        <v>20725</v>
      </c>
      <c r="L29" s="273">
        <v>21446</v>
      </c>
      <c r="M29" s="273">
        <v>20366</v>
      </c>
      <c r="N29" s="273">
        <v>22150</v>
      </c>
      <c r="O29" s="273">
        <v>22209</v>
      </c>
      <c r="P29" s="274">
        <v>21328</v>
      </c>
      <c r="Q29" s="249"/>
      <c r="R29" s="253"/>
      <c r="S29" s="254"/>
      <c r="T29" s="253"/>
    </row>
    <row r="30" spans="1:20" s="252" customFormat="1">
      <c r="A30" s="249"/>
      <c r="B30" s="271">
        <v>95</v>
      </c>
      <c r="C30" s="276" t="s">
        <v>158</v>
      </c>
      <c r="D30" s="276" t="s">
        <v>158</v>
      </c>
      <c r="E30" s="276" t="s">
        <v>158</v>
      </c>
      <c r="F30" s="276" t="s">
        <v>158</v>
      </c>
      <c r="G30" s="276" t="s">
        <v>158</v>
      </c>
      <c r="H30" s="272">
        <v>2766</v>
      </c>
      <c r="I30" s="272">
        <v>3366</v>
      </c>
      <c r="J30" s="272">
        <v>7680</v>
      </c>
      <c r="K30" s="273">
        <v>7691</v>
      </c>
      <c r="L30" s="273">
        <v>7786</v>
      </c>
      <c r="M30" s="273">
        <v>6439</v>
      </c>
      <c r="N30" s="273">
        <v>8155</v>
      </c>
      <c r="O30" s="273">
        <v>7563</v>
      </c>
      <c r="P30" s="274">
        <v>7172</v>
      </c>
      <c r="Q30" s="249"/>
      <c r="R30" s="253"/>
      <c r="S30" s="254"/>
      <c r="T30" s="253"/>
    </row>
    <row r="31" spans="1:20" s="252" customFormat="1" ht="23.25" customHeight="1">
      <c r="A31" s="249"/>
      <c r="B31" s="277" t="s">
        <v>159</v>
      </c>
      <c r="C31" s="278">
        <v>70.8</v>
      </c>
      <c r="D31" s="278">
        <v>73.099999999999994</v>
      </c>
      <c r="E31" s="278">
        <v>77.400000000000006</v>
      </c>
      <c r="F31" s="278">
        <v>79.8</v>
      </c>
      <c r="G31" s="278">
        <v>81.400000000000006</v>
      </c>
      <c r="H31" s="278">
        <v>82.9</v>
      </c>
      <c r="I31" s="278">
        <v>83.8</v>
      </c>
      <c r="J31" s="278">
        <f>+J24/J14*100</f>
        <v>83.96491192773145</v>
      </c>
      <c r="K31" s="279">
        <v>84.76018099547511</v>
      </c>
      <c r="L31" s="279">
        <v>85.8</v>
      </c>
      <c r="M31" s="279">
        <v>86.2</v>
      </c>
      <c r="N31" s="279">
        <f>SUM(N24/N14*100)</f>
        <v>86.346878296247937</v>
      </c>
      <c r="O31" s="279">
        <f>SUM(O24/O14*100)</f>
        <v>86.94199452153758</v>
      </c>
      <c r="P31" s="279">
        <f>SUM(P24/P14*100)</f>
        <v>87.337828739109028</v>
      </c>
      <c r="Q31" s="249"/>
      <c r="R31" s="253"/>
      <c r="S31" s="254"/>
      <c r="T31" s="253"/>
    </row>
    <row r="32" spans="1:20" s="252" customFormat="1" ht="14.25" customHeight="1">
      <c r="A32" s="249"/>
      <c r="B32" s="277" t="s">
        <v>160</v>
      </c>
      <c r="C32" s="280">
        <v>72</v>
      </c>
      <c r="D32" s="280">
        <v>73</v>
      </c>
      <c r="E32" s="280">
        <v>76</v>
      </c>
      <c r="F32" s="280">
        <v>77</v>
      </c>
      <c r="G32" s="280">
        <v>78</v>
      </c>
      <c r="H32" s="280">
        <v>79</v>
      </c>
      <c r="I32" s="280">
        <v>80</v>
      </c>
      <c r="J32" s="280">
        <v>81</v>
      </c>
      <c r="K32" s="279">
        <v>81.400000000000006</v>
      </c>
      <c r="L32" s="279">
        <v>81.91</v>
      </c>
      <c r="M32" s="279">
        <v>82</v>
      </c>
      <c r="N32" s="279">
        <v>82.3</v>
      </c>
      <c r="O32" s="279">
        <v>82.58</v>
      </c>
      <c r="P32" s="279">
        <v>82.55</v>
      </c>
      <c r="Q32" s="249"/>
      <c r="R32" s="253"/>
      <c r="S32" s="254"/>
      <c r="T32" s="253"/>
    </row>
    <row r="33" spans="1:20" s="252" customFormat="1" ht="14.25" customHeight="1">
      <c r="A33" s="249"/>
      <c r="B33" s="281"/>
      <c r="C33" s="280"/>
      <c r="D33" s="280"/>
      <c r="E33" s="280"/>
      <c r="F33" s="280"/>
      <c r="G33" s="280"/>
      <c r="H33" s="280"/>
      <c r="I33" s="280"/>
      <c r="J33" s="280"/>
      <c r="K33" s="282"/>
      <c r="L33" s="282"/>
      <c r="M33" s="282"/>
      <c r="N33" s="282"/>
      <c r="O33" s="282"/>
      <c r="P33" s="282"/>
      <c r="Q33" s="249"/>
      <c r="R33" s="253"/>
      <c r="S33" s="254"/>
      <c r="T33" s="253"/>
    </row>
    <row r="34" spans="1:20" s="252" customFormat="1">
      <c r="A34" s="249"/>
      <c r="B34" s="281"/>
      <c r="C34" s="280"/>
      <c r="D34" s="280"/>
      <c r="E34" s="280"/>
      <c r="F34" s="280"/>
      <c r="G34" s="280"/>
      <c r="H34" s="280"/>
      <c r="I34" s="280"/>
      <c r="J34" s="280"/>
      <c r="K34" s="282"/>
      <c r="L34" s="282"/>
      <c r="M34" s="282"/>
      <c r="N34" s="279"/>
      <c r="O34" s="279"/>
      <c r="P34" s="282"/>
      <c r="Q34" s="249"/>
      <c r="R34" s="253"/>
      <c r="S34" s="254"/>
      <c r="T34" s="253"/>
    </row>
    <row r="35" spans="1:20" s="252" customFormat="1" ht="17.25">
      <c r="A35" s="249"/>
      <c r="B35" s="281"/>
      <c r="C35" s="283"/>
      <c r="D35" s="283"/>
      <c r="E35" s="283"/>
      <c r="F35" s="283"/>
      <c r="G35" s="283"/>
      <c r="H35" s="284" t="s">
        <v>161</v>
      </c>
      <c r="I35" s="283"/>
      <c r="J35" s="283"/>
      <c r="K35" s="283"/>
      <c r="L35" s="283"/>
      <c r="M35" s="282"/>
      <c r="N35" s="282"/>
      <c r="O35" s="282"/>
      <c r="P35" s="282"/>
      <c r="Q35" s="249"/>
      <c r="R35" s="253"/>
      <c r="S35" s="254"/>
      <c r="T35" s="253"/>
    </row>
    <row r="36" spans="1:20" s="252" customFormat="1">
      <c r="A36" s="249"/>
      <c r="B36" s="268"/>
      <c r="C36" s="280"/>
      <c r="D36" s="280"/>
      <c r="E36" s="280"/>
      <c r="F36" s="280" t="s">
        <v>48</v>
      </c>
      <c r="G36" s="280"/>
      <c r="H36" s="280"/>
      <c r="I36" s="280"/>
      <c r="J36" s="280"/>
      <c r="K36" s="282"/>
      <c r="L36" s="282"/>
      <c r="M36" s="282"/>
      <c r="N36" s="282"/>
      <c r="O36" s="282"/>
      <c r="P36" s="282"/>
      <c r="Q36" s="249"/>
      <c r="R36" s="253"/>
      <c r="S36" s="254"/>
      <c r="T36" s="253"/>
    </row>
    <row r="37" spans="1:20" s="252" customFormat="1">
      <c r="A37" s="249"/>
      <c r="B37" s="271">
        <v>0</v>
      </c>
      <c r="C37" s="272">
        <v>100000</v>
      </c>
      <c r="D37" s="272">
        <v>100000</v>
      </c>
      <c r="E37" s="272">
        <v>100000</v>
      </c>
      <c r="F37" s="272">
        <v>100000</v>
      </c>
      <c r="G37" s="272">
        <v>100000</v>
      </c>
      <c r="H37" s="272">
        <v>100000</v>
      </c>
      <c r="I37" s="272">
        <v>100000</v>
      </c>
      <c r="J37" s="272">
        <v>100000</v>
      </c>
      <c r="K37" s="273">
        <v>100000</v>
      </c>
      <c r="L37" s="273">
        <v>100000</v>
      </c>
      <c r="M37" s="273">
        <v>100000</v>
      </c>
      <c r="N37">
        <v>100000</v>
      </c>
      <c r="O37">
        <v>100000</v>
      </c>
      <c r="P37" s="274" t="s">
        <v>157</v>
      </c>
      <c r="Q37" s="249"/>
      <c r="R37" s="253"/>
      <c r="S37" s="254"/>
      <c r="T37" s="253"/>
    </row>
    <row r="38" spans="1:20" s="252" customFormat="1">
      <c r="A38" s="249"/>
      <c r="B38" s="271">
        <v>5</v>
      </c>
      <c r="C38" s="272">
        <v>97807</v>
      </c>
      <c r="D38" s="272">
        <v>98448</v>
      </c>
      <c r="E38" s="272">
        <v>98675</v>
      </c>
      <c r="F38" s="272">
        <v>98959</v>
      </c>
      <c r="G38" s="272">
        <v>99213</v>
      </c>
      <c r="H38" s="272">
        <v>99369</v>
      </c>
      <c r="I38" s="272">
        <v>99511</v>
      </c>
      <c r="J38" s="272">
        <v>99664</v>
      </c>
      <c r="K38" s="273">
        <v>99601</v>
      </c>
      <c r="L38" s="273">
        <v>99747</v>
      </c>
      <c r="M38" s="273">
        <v>99773</v>
      </c>
      <c r="N38">
        <v>99709</v>
      </c>
      <c r="O38">
        <v>99691</v>
      </c>
      <c r="P38" s="274">
        <v>99659</v>
      </c>
      <c r="Q38" s="249"/>
      <c r="R38" s="253"/>
      <c r="S38" s="254"/>
      <c r="T38" s="253"/>
    </row>
    <row r="39" spans="1:20" s="252" customFormat="1">
      <c r="A39" s="249"/>
      <c r="B39" s="271">
        <v>10</v>
      </c>
      <c r="C39" s="272">
        <v>97553</v>
      </c>
      <c r="D39" s="272">
        <v>98270</v>
      </c>
      <c r="E39" s="272">
        <v>98525</v>
      </c>
      <c r="F39" s="272">
        <v>98822</v>
      </c>
      <c r="G39" s="272">
        <v>99131</v>
      </c>
      <c r="H39" s="285">
        <v>99287</v>
      </c>
      <c r="I39" s="272">
        <v>99421</v>
      </c>
      <c r="J39" s="272">
        <v>99603</v>
      </c>
      <c r="K39" s="273">
        <v>99538</v>
      </c>
      <c r="L39" s="273">
        <v>99676</v>
      </c>
      <c r="M39" s="273">
        <v>99706</v>
      </c>
      <c r="N39">
        <v>99662</v>
      </c>
      <c r="O39">
        <v>99653</v>
      </c>
      <c r="P39" s="274">
        <v>99595</v>
      </c>
      <c r="Q39" s="249"/>
      <c r="R39" s="253"/>
      <c r="S39" s="254"/>
      <c r="T39" s="253"/>
    </row>
    <row r="40" spans="1:20" s="252" customFormat="1">
      <c r="A40" s="249"/>
      <c r="B40" s="271">
        <v>15</v>
      </c>
      <c r="C40" s="272">
        <v>97378</v>
      </c>
      <c r="D40" s="272">
        <v>98139</v>
      </c>
      <c r="E40" s="272">
        <v>98411</v>
      </c>
      <c r="F40" s="272">
        <v>98741</v>
      </c>
      <c r="G40" s="272">
        <v>99062</v>
      </c>
      <c r="H40" s="272">
        <v>99227</v>
      </c>
      <c r="I40" s="272">
        <v>99357</v>
      </c>
      <c r="J40" s="272">
        <v>99561</v>
      </c>
      <c r="K40" s="273">
        <v>99522</v>
      </c>
      <c r="L40" s="273">
        <v>99640</v>
      </c>
      <c r="M40" s="273">
        <v>99689</v>
      </c>
      <c r="N40">
        <v>99647</v>
      </c>
      <c r="O40">
        <v>99619</v>
      </c>
      <c r="P40" s="274">
        <v>99545</v>
      </c>
      <c r="Q40" s="249"/>
      <c r="R40" s="253"/>
      <c r="S40" s="254"/>
      <c r="T40" s="253"/>
    </row>
    <row r="41" spans="1:20" s="252" customFormat="1">
      <c r="A41" s="249"/>
      <c r="B41" s="271">
        <v>20</v>
      </c>
      <c r="C41" s="272">
        <v>97139</v>
      </c>
      <c r="D41" s="272">
        <v>97927</v>
      </c>
      <c r="E41" s="272">
        <v>98219</v>
      </c>
      <c r="F41" s="272">
        <v>98572</v>
      </c>
      <c r="G41" s="272">
        <v>98918</v>
      </c>
      <c r="H41" s="272">
        <v>99093</v>
      </c>
      <c r="I41" s="272">
        <v>99258</v>
      </c>
      <c r="J41" s="272">
        <v>99430</v>
      </c>
      <c r="K41" s="273">
        <v>99451</v>
      </c>
      <c r="L41" s="273">
        <v>99557</v>
      </c>
      <c r="M41" s="273">
        <v>99576</v>
      </c>
      <c r="N41">
        <v>99568</v>
      </c>
      <c r="O41">
        <v>99534</v>
      </c>
      <c r="P41" s="274">
        <v>99441</v>
      </c>
      <c r="Q41" s="249"/>
      <c r="R41" s="253"/>
      <c r="S41" s="254"/>
      <c r="T41" s="253"/>
    </row>
    <row r="42" spans="1:20" s="252" customFormat="1" ht="27" customHeight="1">
      <c r="A42" s="249"/>
      <c r="B42" s="271">
        <v>25</v>
      </c>
      <c r="C42" s="272">
        <v>96741</v>
      </c>
      <c r="D42" s="272">
        <v>97567</v>
      </c>
      <c r="E42" s="272">
        <v>97914</v>
      </c>
      <c r="F42" s="272">
        <v>98382</v>
      </c>
      <c r="G42" s="272">
        <v>98711</v>
      </c>
      <c r="H42" s="272">
        <v>98900</v>
      </c>
      <c r="I42" s="272">
        <v>99098</v>
      </c>
      <c r="J42" s="272">
        <v>99270</v>
      </c>
      <c r="K42" s="273">
        <v>99297</v>
      </c>
      <c r="L42" s="273">
        <v>99350</v>
      </c>
      <c r="M42" s="273">
        <v>99398</v>
      </c>
      <c r="N42">
        <v>99444</v>
      </c>
      <c r="O42">
        <v>99398</v>
      </c>
      <c r="P42" s="274">
        <v>99281</v>
      </c>
      <c r="Q42" s="249"/>
      <c r="R42" s="253"/>
      <c r="S42" s="254"/>
      <c r="T42" s="253"/>
    </row>
    <row r="43" spans="1:20" s="252" customFormat="1">
      <c r="A43" s="249"/>
      <c r="B43" s="271">
        <v>30</v>
      </c>
      <c r="C43" s="272">
        <v>96248</v>
      </c>
      <c r="D43" s="272">
        <v>97168</v>
      </c>
      <c r="E43" s="272">
        <v>97568</v>
      </c>
      <c r="F43" s="272">
        <v>98123</v>
      </c>
      <c r="G43" s="272">
        <v>98483</v>
      </c>
      <c r="H43" s="272">
        <v>98719</v>
      </c>
      <c r="I43" s="272">
        <v>98967</v>
      </c>
      <c r="J43" s="272">
        <v>99075</v>
      </c>
      <c r="K43" s="273">
        <v>99095</v>
      </c>
      <c r="L43" s="273">
        <v>99165</v>
      </c>
      <c r="M43" s="273">
        <v>99245</v>
      </c>
      <c r="N43">
        <v>99284</v>
      </c>
      <c r="O43">
        <v>99189</v>
      </c>
      <c r="P43" s="274">
        <v>99097</v>
      </c>
      <c r="Q43" s="249"/>
      <c r="R43" s="253"/>
      <c r="S43" s="254"/>
      <c r="T43" s="253"/>
    </row>
    <row r="44" spans="1:20" s="252" customFormat="1">
      <c r="A44" s="249"/>
      <c r="B44" s="271">
        <v>35</v>
      </c>
      <c r="C44" s="272">
        <v>95711</v>
      </c>
      <c r="D44" s="272">
        <v>96676</v>
      </c>
      <c r="E44" s="272">
        <v>97125</v>
      </c>
      <c r="F44" s="272">
        <v>97809</v>
      </c>
      <c r="G44" s="272">
        <v>98189</v>
      </c>
      <c r="H44" s="285">
        <v>98491</v>
      </c>
      <c r="I44" s="272">
        <v>98775</v>
      </c>
      <c r="J44" s="272">
        <v>98856</v>
      </c>
      <c r="K44" s="273">
        <v>98865</v>
      </c>
      <c r="L44" s="273">
        <v>98912</v>
      </c>
      <c r="M44" s="273">
        <v>99054</v>
      </c>
      <c r="N44">
        <v>99033</v>
      </c>
      <c r="O44">
        <v>98954</v>
      </c>
      <c r="P44" s="274">
        <v>98872</v>
      </c>
      <c r="Q44" s="249"/>
      <c r="R44" s="253"/>
      <c r="S44" s="254"/>
      <c r="T44" s="253"/>
    </row>
    <row r="45" spans="1:20" s="252" customFormat="1">
      <c r="A45" s="249"/>
      <c r="B45" s="271">
        <v>40</v>
      </c>
      <c r="C45" s="272">
        <v>94873</v>
      </c>
      <c r="D45" s="272">
        <v>96057</v>
      </c>
      <c r="E45" s="272">
        <v>96577</v>
      </c>
      <c r="F45" s="272">
        <v>97332</v>
      </c>
      <c r="G45" s="272">
        <v>97783</v>
      </c>
      <c r="H45" s="272">
        <v>98141</v>
      </c>
      <c r="I45" s="272">
        <v>98453</v>
      </c>
      <c r="J45" s="272">
        <v>98568</v>
      </c>
      <c r="K45" s="273">
        <v>98499</v>
      </c>
      <c r="L45" s="273">
        <v>98596</v>
      </c>
      <c r="M45" s="273">
        <v>98698</v>
      </c>
      <c r="N45">
        <v>98765</v>
      </c>
      <c r="O45">
        <v>98623</v>
      </c>
      <c r="P45" s="274">
        <v>98558</v>
      </c>
      <c r="Q45" s="249"/>
      <c r="R45" s="253"/>
      <c r="S45" s="254"/>
      <c r="T45" s="253"/>
    </row>
    <row r="46" spans="1:20" s="252" customFormat="1">
      <c r="A46" s="249"/>
      <c r="B46" s="271">
        <v>45</v>
      </c>
      <c r="C46" s="272">
        <v>93777</v>
      </c>
      <c r="D46" s="272">
        <v>95052</v>
      </c>
      <c r="E46" s="272">
        <v>95770</v>
      </c>
      <c r="F46" s="272">
        <v>96686</v>
      </c>
      <c r="G46" s="272">
        <v>97171</v>
      </c>
      <c r="H46" s="272">
        <v>97643</v>
      </c>
      <c r="I46" s="272">
        <v>97940</v>
      </c>
      <c r="J46" s="272">
        <v>98131</v>
      </c>
      <c r="K46" s="273">
        <v>98027</v>
      </c>
      <c r="L46" s="273">
        <v>98150</v>
      </c>
      <c r="M46" s="273">
        <v>98151</v>
      </c>
      <c r="N46">
        <v>98289</v>
      </c>
      <c r="O46">
        <v>98155</v>
      </c>
      <c r="P46" s="274">
        <v>98104</v>
      </c>
      <c r="Q46" s="249"/>
      <c r="R46" s="253"/>
      <c r="S46" s="254"/>
      <c r="T46" s="253"/>
    </row>
    <row r="47" spans="1:20" s="252" customFormat="1" ht="27" customHeight="1">
      <c r="A47" s="249"/>
      <c r="B47" s="271">
        <v>50</v>
      </c>
      <c r="C47" s="272">
        <v>92010</v>
      </c>
      <c r="D47" s="272">
        <v>93403</v>
      </c>
      <c r="E47" s="272">
        <v>94502</v>
      </c>
      <c r="F47" s="272">
        <v>95608</v>
      </c>
      <c r="G47" s="272">
        <v>96187</v>
      </c>
      <c r="H47" s="272">
        <v>96796</v>
      </c>
      <c r="I47" s="272">
        <v>97076</v>
      </c>
      <c r="J47" s="272">
        <v>97350</v>
      </c>
      <c r="K47" s="273">
        <v>97424</v>
      </c>
      <c r="L47" s="273">
        <v>97410</v>
      </c>
      <c r="M47" s="273">
        <v>97485</v>
      </c>
      <c r="N47">
        <v>97589</v>
      </c>
      <c r="O47">
        <v>97378</v>
      </c>
      <c r="P47" s="274">
        <v>97417</v>
      </c>
      <c r="Q47" s="249"/>
      <c r="R47" s="253"/>
      <c r="S47" s="254"/>
      <c r="T47" s="253"/>
    </row>
    <row r="48" spans="1:20" s="252" customFormat="1">
      <c r="A48" s="249"/>
      <c r="B48" s="271">
        <v>55</v>
      </c>
      <c r="C48" s="272">
        <v>89284</v>
      </c>
      <c r="D48" s="272">
        <v>90895</v>
      </c>
      <c r="E48" s="272">
        <v>92700</v>
      </c>
      <c r="F48" s="272">
        <v>93974</v>
      </c>
      <c r="G48" s="272">
        <v>94730</v>
      </c>
      <c r="H48" s="272">
        <v>95628</v>
      </c>
      <c r="I48" s="272">
        <v>95796</v>
      </c>
      <c r="J48" s="272">
        <v>96134</v>
      </c>
      <c r="K48" s="273">
        <v>96263</v>
      </c>
      <c r="L48" s="273">
        <v>96349</v>
      </c>
      <c r="M48" s="273">
        <v>96392</v>
      </c>
      <c r="N48">
        <v>96458</v>
      </c>
      <c r="O48">
        <v>96385</v>
      </c>
      <c r="P48" s="274">
        <v>96431</v>
      </c>
      <c r="Q48" s="249"/>
      <c r="R48" s="253"/>
      <c r="S48" s="254"/>
      <c r="T48" s="253"/>
    </row>
    <row r="49" spans="1:20" s="252" customFormat="1">
      <c r="A49" s="249"/>
      <c r="B49" s="271">
        <v>60</v>
      </c>
      <c r="C49" s="272">
        <v>85477</v>
      </c>
      <c r="D49" s="272">
        <v>87272</v>
      </c>
      <c r="E49" s="272">
        <v>89794</v>
      </c>
      <c r="F49" s="272">
        <v>91674</v>
      </c>
      <c r="G49" s="272">
        <v>92729</v>
      </c>
      <c r="H49" s="285">
        <v>93747</v>
      </c>
      <c r="I49" s="272">
        <v>94247</v>
      </c>
      <c r="J49" s="272">
        <v>94538</v>
      </c>
      <c r="K49" s="273">
        <v>94750</v>
      </c>
      <c r="L49" s="273">
        <v>94869</v>
      </c>
      <c r="M49" s="273">
        <v>95007</v>
      </c>
      <c r="N49">
        <v>95008</v>
      </c>
      <c r="O49">
        <v>94904</v>
      </c>
      <c r="P49" s="274">
        <v>95042</v>
      </c>
      <c r="Q49" s="249"/>
      <c r="R49" s="253"/>
      <c r="S49" s="254"/>
      <c r="T49" s="253"/>
    </row>
    <row r="50" spans="1:20" s="252" customFormat="1">
      <c r="A50" s="249"/>
      <c r="B50" s="271">
        <v>65</v>
      </c>
      <c r="C50" s="272">
        <v>79511</v>
      </c>
      <c r="D50" s="272">
        <v>81667</v>
      </c>
      <c r="E50" s="272">
        <v>85356</v>
      </c>
      <c r="F50" s="272">
        <v>87834</v>
      </c>
      <c r="G50" s="272">
        <v>89409</v>
      </c>
      <c r="H50" s="272">
        <v>91081</v>
      </c>
      <c r="I50" s="272">
        <v>91672</v>
      </c>
      <c r="J50" s="272">
        <v>92259</v>
      </c>
      <c r="K50" s="273">
        <v>92552</v>
      </c>
      <c r="L50" s="273">
        <v>92637</v>
      </c>
      <c r="M50" s="273">
        <v>92918</v>
      </c>
      <c r="N50">
        <v>92867</v>
      </c>
      <c r="O50">
        <v>92808</v>
      </c>
      <c r="P50" s="274">
        <v>93077</v>
      </c>
      <c r="Q50" s="249"/>
      <c r="R50" s="253"/>
      <c r="S50" s="254"/>
      <c r="T50" s="253"/>
    </row>
    <row r="51" spans="1:20" s="252" customFormat="1">
      <c r="A51" s="249"/>
      <c r="B51" s="271">
        <v>70</v>
      </c>
      <c r="C51" s="272">
        <v>70084</v>
      </c>
      <c r="D51" s="272">
        <v>73144</v>
      </c>
      <c r="E51" s="272">
        <v>78262</v>
      </c>
      <c r="F51" s="272">
        <v>81747</v>
      </c>
      <c r="G51" s="272">
        <v>84147</v>
      </c>
      <c r="H51" s="272">
        <v>86468</v>
      </c>
      <c r="I51" s="272">
        <v>87881</v>
      </c>
      <c r="J51" s="272">
        <v>89002</v>
      </c>
      <c r="K51" s="273">
        <v>89604</v>
      </c>
      <c r="L51" s="273">
        <v>89585</v>
      </c>
      <c r="M51" s="273">
        <v>90026</v>
      </c>
      <c r="N51">
        <v>89907</v>
      </c>
      <c r="O51">
        <v>89874</v>
      </c>
      <c r="P51" s="274">
        <v>90272</v>
      </c>
      <c r="Q51" s="249"/>
      <c r="R51" s="253"/>
      <c r="S51" s="254"/>
      <c r="T51" s="253"/>
    </row>
    <row r="52" spans="1:20" s="252" customFormat="1" ht="27" customHeight="1">
      <c r="A52" s="249"/>
      <c r="B52" s="271">
        <v>75</v>
      </c>
      <c r="C52" s="272">
        <v>57021</v>
      </c>
      <c r="D52" s="272">
        <v>59622</v>
      </c>
      <c r="E52" s="272">
        <v>66207</v>
      </c>
      <c r="F52" s="272">
        <v>71257</v>
      </c>
      <c r="G52" s="272">
        <v>75214</v>
      </c>
      <c r="H52" s="272">
        <v>78899</v>
      </c>
      <c r="I52" s="272">
        <v>81541</v>
      </c>
      <c r="J52" s="272">
        <v>83726</v>
      </c>
      <c r="K52" s="273">
        <v>84744</v>
      </c>
      <c r="L52" s="273">
        <v>85014</v>
      </c>
      <c r="M52" s="273">
        <v>85630</v>
      </c>
      <c r="N52">
        <v>85458</v>
      </c>
      <c r="O52">
        <v>85539</v>
      </c>
      <c r="P52" s="274">
        <v>85852</v>
      </c>
      <c r="Q52" s="249"/>
      <c r="R52" s="253"/>
      <c r="S52" s="254"/>
      <c r="T52" s="253"/>
    </row>
    <row r="53" spans="1:20" s="252" customFormat="1">
      <c r="A53" s="249"/>
      <c r="B53" s="271">
        <v>80</v>
      </c>
      <c r="C53" s="272">
        <v>38494</v>
      </c>
      <c r="D53" s="272">
        <v>41626</v>
      </c>
      <c r="E53" s="272">
        <v>49150</v>
      </c>
      <c r="F53" s="272">
        <v>55822</v>
      </c>
      <c r="G53" s="272">
        <v>61514</v>
      </c>
      <c r="H53" s="272">
        <v>66916</v>
      </c>
      <c r="I53" s="272">
        <v>70712</v>
      </c>
      <c r="J53" s="272">
        <v>74791</v>
      </c>
      <c r="K53" s="273">
        <v>76943</v>
      </c>
      <c r="L53" s="273">
        <v>77846</v>
      </c>
      <c r="M53" s="273">
        <v>78369</v>
      </c>
      <c r="N53">
        <v>78185</v>
      </c>
      <c r="O53">
        <v>78336</v>
      </c>
      <c r="P53" s="274">
        <v>78305</v>
      </c>
      <c r="Q53" s="249"/>
      <c r="R53" s="253"/>
      <c r="S53" s="254"/>
      <c r="T53" s="253"/>
    </row>
    <row r="54" spans="1:20" s="252" customFormat="1">
      <c r="A54" s="249"/>
      <c r="B54" s="271">
        <v>85</v>
      </c>
      <c r="C54" s="272">
        <v>18163</v>
      </c>
      <c r="D54" s="272">
        <v>22038</v>
      </c>
      <c r="E54" s="272">
        <v>28826</v>
      </c>
      <c r="F54" s="272">
        <v>36261</v>
      </c>
      <c r="G54" s="272">
        <v>42847</v>
      </c>
      <c r="H54" s="285">
        <v>48937</v>
      </c>
      <c r="I54" s="272">
        <v>53929</v>
      </c>
      <c r="J54" s="272">
        <v>60551</v>
      </c>
      <c r="K54" s="273">
        <v>63832</v>
      </c>
      <c r="L54" s="273">
        <v>65431</v>
      </c>
      <c r="M54" s="273">
        <v>65728</v>
      </c>
      <c r="N54">
        <v>66367</v>
      </c>
      <c r="O54">
        <v>66426</v>
      </c>
      <c r="P54" s="274">
        <v>65385</v>
      </c>
      <c r="Q54" s="249"/>
      <c r="R54" s="253"/>
      <c r="S54" s="254"/>
      <c r="T54" s="253"/>
    </row>
    <row r="55" spans="1:20" s="252" customFormat="1">
      <c r="A55" s="249"/>
      <c r="B55" s="271">
        <v>90</v>
      </c>
      <c r="C55" s="276" t="s">
        <v>158</v>
      </c>
      <c r="D55" s="276" t="s">
        <v>158</v>
      </c>
      <c r="E55" s="276" t="s">
        <v>158</v>
      </c>
      <c r="F55" s="276" t="s">
        <v>158</v>
      </c>
      <c r="G55" s="276" t="s">
        <v>158</v>
      </c>
      <c r="H55" s="272">
        <v>27265</v>
      </c>
      <c r="I55" s="272">
        <v>33208</v>
      </c>
      <c r="J55" s="272">
        <v>40908</v>
      </c>
      <c r="K55" s="273">
        <v>44840</v>
      </c>
      <c r="L55" s="273">
        <v>46257</v>
      </c>
      <c r="M55" s="273">
        <v>45920</v>
      </c>
      <c r="N55">
        <v>47365</v>
      </c>
      <c r="O55">
        <v>47176</v>
      </c>
      <c r="P55" s="274">
        <v>45384</v>
      </c>
      <c r="Q55" s="249"/>
      <c r="R55" s="253"/>
      <c r="S55" s="254"/>
      <c r="T55" s="253"/>
    </row>
    <row r="56" spans="1:20" s="252" customFormat="1">
      <c r="A56" s="249"/>
      <c r="B56" s="271">
        <v>95</v>
      </c>
      <c r="C56" s="276" t="s">
        <v>158</v>
      </c>
      <c r="D56" s="276" t="s">
        <v>158</v>
      </c>
      <c r="E56" s="276" t="s">
        <v>158</v>
      </c>
      <c r="F56" s="276" t="s">
        <v>158</v>
      </c>
      <c r="G56" s="276" t="s">
        <v>158</v>
      </c>
      <c r="H56" s="272">
        <v>8980</v>
      </c>
      <c r="I56" s="272">
        <v>13822</v>
      </c>
      <c r="J56" s="272">
        <v>19616</v>
      </c>
      <c r="K56" s="273">
        <v>22858</v>
      </c>
      <c r="L56" s="273">
        <v>22965</v>
      </c>
      <c r="M56" s="273">
        <v>21892</v>
      </c>
      <c r="N56">
        <v>23450</v>
      </c>
      <c r="O56">
        <v>22971</v>
      </c>
      <c r="P56" s="274">
        <v>22142</v>
      </c>
      <c r="Q56" s="249"/>
      <c r="R56" s="253"/>
      <c r="S56" s="254"/>
      <c r="T56" s="253"/>
    </row>
    <row r="57" spans="1:20" s="252" customFormat="1" ht="27" customHeight="1">
      <c r="A57" s="249"/>
      <c r="B57" s="277" t="s">
        <v>162</v>
      </c>
      <c r="C57" s="278">
        <v>81.7</v>
      </c>
      <c r="D57" s="278">
        <v>83.2</v>
      </c>
      <c r="E57" s="278">
        <v>86.7</v>
      </c>
      <c r="F57" s="278">
        <v>89</v>
      </c>
      <c r="G57" s="278">
        <v>90.3</v>
      </c>
      <c r="H57" s="278">
        <v>91.8</v>
      </c>
      <c r="I57" s="278">
        <v>92.3</v>
      </c>
      <c r="J57" s="278">
        <f>+J50/J40*100</f>
        <v>92.665802874619587</v>
      </c>
      <c r="K57" s="279">
        <v>92.996523381764845</v>
      </c>
      <c r="L57" s="279">
        <f>SUM(L50/L40*100)</f>
        <v>92.971698113207552</v>
      </c>
      <c r="M57" s="279">
        <f>SUM(M50/M40*100)</f>
        <v>93.207876495902255</v>
      </c>
      <c r="N57" s="279">
        <f>SUM(N50/N40*100)</f>
        <v>93.195981815809816</v>
      </c>
      <c r="O57" s="279">
        <f>SUM(O50/O40*100)</f>
        <v>93.162950842710728</v>
      </c>
      <c r="P57" s="279">
        <f>SUM(P50/P40*100)</f>
        <v>93.502436084183032</v>
      </c>
      <c r="Q57" s="249"/>
      <c r="R57" s="253"/>
      <c r="S57" s="254"/>
      <c r="T57" s="253"/>
    </row>
    <row r="58" spans="1:20" s="252" customFormat="1">
      <c r="A58" s="249"/>
      <c r="B58" s="277" t="s">
        <v>163</v>
      </c>
      <c r="C58" s="278">
        <v>81.7</v>
      </c>
      <c r="D58" s="278">
        <v>95.2</v>
      </c>
      <c r="E58" s="278">
        <v>96</v>
      </c>
      <c r="F58" s="278">
        <v>96.8</v>
      </c>
      <c r="G58" s="278">
        <v>97.1</v>
      </c>
      <c r="H58" s="278">
        <v>97.6</v>
      </c>
      <c r="I58" s="278">
        <v>97.7</v>
      </c>
      <c r="J58" s="278">
        <f>+J47/J40*100</f>
        <v>97.779250911501492</v>
      </c>
      <c r="K58" s="279">
        <v>97.891923393822466</v>
      </c>
      <c r="L58" s="279">
        <f>SUM(L47/L40*100)</f>
        <v>97.761942994781208</v>
      </c>
      <c r="M58" s="279">
        <f>SUM(M47/M40*100)</f>
        <v>97.789124176187954</v>
      </c>
      <c r="N58" s="279">
        <f>SUM(N47/N40*100)</f>
        <v>97.934709524621908</v>
      </c>
      <c r="O58" s="279">
        <f>SUM(O47/O40*100)</f>
        <v>97.750429135004367</v>
      </c>
      <c r="P58" s="279">
        <f>SUM(P47/P40*100)</f>
        <v>97.862273343713895</v>
      </c>
      <c r="Q58" s="249"/>
      <c r="R58" s="253"/>
      <c r="S58" s="254"/>
      <c r="T58" s="253"/>
    </row>
    <row r="59" spans="1:20" s="252" customFormat="1">
      <c r="A59" s="249"/>
      <c r="B59" s="277" t="s">
        <v>160</v>
      </c>
      <c r="C59" s="278">
        <v>81.7</v>
      </c>
      <c r="D59" s="286">
        <v>78</v>
      </c>
      <c r="E59" s="286">
        <v>80</v>
      </c>
      <c r="F59" s="286">
        <v>82</v>
      </c>
      <c r="G59" s="286">
        <v>84</v>
      </c>
      <c r="H59" s="286">
        <v>85</v>
      </c>
      <c r="I59" s="286">
        <v>86</v>
      </c>
      <c r="J59" s="286">
        <v>88</v>
      </c>
      <c r="K59" s="287">
        <v>88.8</v>
      </c>
      <c r="L59" s="287">
        <v>89.1</v>
      </c>
      <c r="M59" s="287">
        <v>89.1</v>
      </c>
      <c r="N59" s="287">
        <v>89.4</v>
      </c>
      <c r="O59" s="287">
        <v>89.36</v>
      </c>
      <c r="P59" s="287">
        <v>88.98</v>
      </c>
      <c r="Q59" s="249"/>
      <c r="R59" s="253"/>
      <c r="S59" s="254"/>
      <c r="T59" s="253"/>
    </row>
    <row r="60" spans="1:20" s="252" customFormat="1" ht="15" thickBot="1">
      <c r="A60" s="249"/>
      <c r="B60" s="288"/>
      <c r="C60" s="289"/>
      <c r="D60" s="290"/>
      <c r="E60" s="290"/>
      <c r="F60" s="290"/>
      <c r="G60" s="290"/>
      <c r="H60" s="290"/>
      <c r="I60" s="290"/>
      <c r="J60" s="290"/>
      <c r="K60" s="290"/>
      <c r="L60" s="291"/>
      <c r="M60" s="291"/>
      <c r="N60" s="291"/>
      <c r="O60" s="291"/>
      <c r="P60" s="292"/>
      <c r="Q60" s="249"/>
      <c r="R60" s="253"/>
      <c r="S60" s="254"/>
      <c r="T60" s="253"/>
    </row>
    <row r="61" spans="1:20" s="252" customFormat="1">
      <c r="A61" s="249"/>
      <c r="B61" s="293"/>
      <c r="C61" s="293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5"/>
      <c r="Q61" s="249"/>
      <c r="R61" s="253"/>
      <c r="S61" s="254"/>
      <c r="T61" s="253"/>
    </row>
    <row r="62" spans="1:20" s="252" customFormat="1">
      <c r="A62" s="249"/>
      <c r="B62" s="249" t="s">
        <v>164</v>
      </c>
      <c r="C62" s="249"/>
      <c r="P62" s="296"/>
      <c r="Q62" s="249"/>
      <c r="R62" s="253"/>
      <c r="S62" s="254"/>
      <c r="T62" s="253"/>
    </row>
    <row r="63" spans="1:20" s="252" customFormat="1">
      <c r="A63" s="249"/>
      <c r="B63" s="249" t="s">
        <v>165</v>
      </c>
      <c r="C63" s="249"/>
      <c r="P63" s="296"/>
      <c r="Q63" s="249"/>
      <c r="R63" s="253"/>
      <c r="S63" s="254"/>
      <c r="T63" s="253"/>
    </row>
    <row r="64" spans="1:20" s="252" customFormat="1">
      <c r="A64" s="249"/>
      <c r="B64" s="249" t="s">
        <v>166</v>
      </c>
      <c r="C64" s="249"/>
      <c r="P64" s="296"/>
      <c r="Q64" s="249"/>
      <c r="R64" s="253"/>
      <c r="S64" s="254"/>
      <c r="T64" s="253"/>
    </row>
    <row r="65" spans="1:20" s="252" customFormat="1">
      <c r="A65" s="249"/>
      <c r="B65" s="249"/>
      <c r="C65" s="249"/>
      <c r="P65" s="296"/>
      <c r="Q65" s="249"/>
      <c r="R65" s="253"/>
      <c r="S65" s="254"/>
      <c r="T65" s="253"/>
    </row>
    <row r="66" spans="1:20" s="252" customFormat="1">
      <c r="A66" s="249"/>
      <c r="B66" s="249"/>
      <c r="C66" s="249"/>
      <c r="P66" s="296"/>
      <c r="Q66" s="249"/>
      <c r="R66" s="254"/>
      <c r="S66" s="254"/>
      <c r="T66" s="253"/>
    </row>
    <row r="67" spans="1:20" s="252" customFormat="1">
      <c r="A67" s="249"/>
      <c r="B67" s="249"/>
      <c r="C67" s="249"/>
      <c r="P67" s="296"/>
      <c r="Q67" s="249"/>
      <c r="R67" s="254"/>
      <c r="S67" s="254"/>
      <c r="T67" s="253"/>
    </row>
    <row r="68" spans="1:20" s="252" customFormat="1">
      <c r="A68" s="249"/>
      <c r="B68" s="249"/>
      <c r="C68" s="249"/>
      <c r="P68" s="296"/>
      <c r="Q68" s="249"/>
      <c r="R68" s="254"/>
      <c r="S68" s="254"/>
      <c r="T68" s="253"/>
    </row>
    <row r="69" spans="1:20" s="252" customFormat="1">
      <c r="A69" s="249"/>
      <c r="B69" s="249"/>
      <c r="C69" s="249"/>
      <c r="P69" s="296"/>
      <c r="Q69" s="249"/>
      <c r="R69" s="254"/>
      <c r="S69" s="254"/>
      <c r="T69" s="253"/>
    </row>
    <row r="70" spans="1:20" s="252" customFormat="1">
      <c r="A70" s="249"/>
      <c r="B70" s="249"/>
      <c r="C70" s="249"/>
      <c r="P70" s="296"/>
      <c r="Q70" s="249"/>
      <c r="R70" s="254"/>
      <c r="S70" s="254"/>
      <c r="T70" s="253"/>
    </row>
    <row r="71" spans="1:20" s="252" customFormat="1">
      <c r="A71" s="249"/>
      <c r="B71" s="249"/>
      <c r="C71" s="249"/>
      <c r="P71" s="296"/>
      <c r="Q71" s="249"/>
      <c r="R71" s="254"/>
      <c r="S71" s="254"/>
      <c r="T71" s="253"/>
    </row>
    <row r="72" spans="1:20" s="252" customFormat="1">
      <c r="A72" s="249"/>
      <c r="B72" s="249"/>
      <c r="C72" s="249"/>
      <c r="P72" s="296"/>
      <c r="Q72" s="249"/>
      <c r="R72" s="254"/>
      <c r="S72" s="254"/>
      <c r="T72" s="253"/>
    </row>
    <row r="73" spans="1:20" s="252" customFormat="1">
      <c r="A73" s="249"/>
      <c r="B73" s="249"/>
      <c r="C73" s="249"/>
      <c r="P73" s="296"/>
      <c r="Q73" s="249"/>
      <c r="R73" s="254"/>
      <c r="S73" s="254"/>
      <c r="T73" s="253"/>
    </row>
    <row r="74" spans="1:20" s="252" customFormat="1">
      <c r="A74" s="249"/>
      <c r="B74" s="249"/>
      <c r="C74" s="249"/>
      <c r="P74" s="296"/>
      <c r="Q74" s="249"/>
      <c r="R74" s="254"/>
      <c r="S74" s="254"/>
      <c r="T74" s="253"/>
    </row>
    <row r="75" spans="1:20" s="252" customFormat="1">
      <c r="A75" s="249"/>
      <c r="B75" s="249"/>
      <c r="C75" s="249"/>
      <c r="P75" s="296"/>
      <c r="Q75" s="249"/>
      <c r="R75" s="254"/>
      <c r="S75" s="254"/>
      <c r="T75" s="253"/>
    </row>
    <row r="76" spans="1:20" s="252" customFormat="1">
      <c r="A76" s="249"/>
      <c r="B76" s="249"/>
      <c r="C76" s="249"/>
      <c r="P76" s="296"/>
      <c r="Q76" s="249"/>
      <c r="R76" s="254"/>
      <c r="S76" s="254"/>
      <c r="T76" s="253"/>
    </row>
    <row r="77" spans="1:20" s="252" customFormat="1">
      <c r="A77" s="249"/>
      <c r="B77" s="249"/>
      <c r="C77" s="249"/>
      <c r="P77" s="296"/>
      <c r="Q77" s="249"/>
      <c r="R77" s="254"/>
      <c r="S77" s="254"/>
      <c r="T77" s="253"/>
    </row>
    <row r="78" spans="1:20" s="252" customFormat="1">
      <c r="A78" s="249"/>
      <c r="B78" s="249"/>
      <c r="C78" s="249"/>
      <c r="P78" s="296"/>
      <c r="Q78" s="249"/>
      <c r="R78" s="254"/>
      <c r="S78" s="254"/>
      <c r="T78" s="253"/>
    </row>
    <row r="79" spans="1:20" s="252" customFormat="1">
      <c r="A79" s="249"/>
      <c r="B79" s="249"/>
      <c r="C79" s="249"/>
      <c r="P79" s="296"/>
      <c r="Q79" s="249"/>
      <c r="R79" s="254"/>
      <c r="S79" s="254"/>
      <c r="T79" s="253"/>
    </row>
    <row r="80" spans="1:20" s="252" customFormat="1">
      <c r="A80" s="249"/>
      <c r="B80" s="249"/>
      <c r="C80" s="249"/>
      <c r="P80" s="296"/>
      <c r="Q80" s="249"/>
      <c r="R80" s="254"/>
      <c r="S80" s="254"/>
      <c r="T80" s="253"/>
    </row>
    <row r="81" spans="1:20" s="252" customFormat="1">
      <c r="A81" s="249"/>
      <c r="B81" s="249"/>
      <c r="C81" s="249"/>
      <c r="P81" s="296"/>
      <c r="Q81" s="249"/>
      <c r="R81" s="254"/>
      <c r="S81" s="254"/>
      <c r="T81" s="253"/>
    </row>
    <row r="82" spans="1:20" s="252" customFormat="1">
      <c r="A82" s="249"/>
      <c r="B82" s="249"/>
      <c r="C82" s="249"/>
      <c r="P82" s="296"/>
      <c r="Q82" s="249"/>
      <c r="R82" s="254"/>
      <c r="S82" s="254"/>
      <c r="T82" s="253"/>
    </row>
    <row r="83" spans="1:20" s="252" customFormat="1">
      <c r="A83" s="249"/>
      <c r="B83" s="249"/>
      <c r="C83" s="249"/>
      <c r="P83" s="296"/>
      <c r="Q83" s="249"/>
      <c r="R83" s="254"/>
      <c r="S83" s="254"/>
      <c r="T83" s="253"/>
    </row>
    <row r="84" spans="1:20" s="252" customFormat="1">
      <c r="A84" s="249"/>
      <c r="B84" s="249"/>
      <c r="C84" s="249"/>
      <c r="P84" s="296"/>
      <c r="Q84" s="249"/>
      <c r="R84" s="254"/>
      <c r="S84" s="254"/>
      <c r="T84" s="253"/>
    </row>
    <row r="85" spans="1:20" s="252" customFormat="1">
      <c r="A85" s="249"/>
      <c r="B85" s="249"/>
      <c r="C85" s="249"/>
      <c r="P85" s="296"/>
      <c r="Q85" s="249"/>
      <c r="R85" s="254"/>
      <c r="S85" s="254"/>
      <c r="T85" s="253"/>
    </row>
    <row r="86" spans="1:20" s="252" customFormat="1">
      <c r="A86" s="249"/>
      <c r="B86" s="249"/>
      <c r="C86" s="249"/>
      <c r="P86" s="296"/>
      <c r="Q86" s="249"/>
      <c r="R86" s="254"/>
      <c r="S86" s="254"/>
      <c r="T86" s="253"/>
    </row>
    <row r="87" spans="1:20" s="252" customFormat="1">
      <c r="A87" s="249"/>
      <c r="B87" s="249"/>
      <c r="C87" s="249"/>
      <c r="P87" s="296"/>
      <c r="Q87" s="249"/>
      <c r="R87" s="254"/>
      <c r="S87" s="254"/>
      <c r="T87" s="253"/>
    </row>
    <row r="88" spans="1:20" s="252" customFormat="1">
      <c r="A88" s="249"/>
      <c r="B88" s="249"/>
      <c r="C88" s="249"/>
      <c r="P88" s="296"/>
      <c r="Q88" s="249"/>
      <c r="R88" s="254"/>
      <c r="S88" s="254"/>
      <c r="T88" s="253"/>
    </row>
    <row r="89" spans="1:20" s="252" customFormat="1">
      <c r="A89" s="249"/>
      <c r="B89" s="249"/>
      <c r="C89" s="249"/>
      <c r="P89" s="296"/>
      <c r="Q89" s="249"/>
      <c r="R89" s="254"/>
      <c r="S89" s="254"/>
      <c r="T89" s="253"/>
    </row>
    <row r="90" spans="1:20" s="252" customFormat="1">
      <c r="A90" s="249"/>
      <c r="B90" s="249"/>
      <c r="C90" s="249"/>
      <c r="P90" s="296"/>
      <c r="Q90" s="249"/>
      <c r="R90" s="254"/>
      <c r="S90" s="254"/>
      <c r="T90" s="253"/>
    </row>
    <row r="91" spans="1:20" s="252" customFormat="1">
      <c r="A91" s="249"/>
      <c r="B91" s="249"/>
      <c r="C91" s="249"/>
      <c r="P91" s="296"/>
      <c r="Q91" s="249"/>
      <c r="R91" s="254"/>
      <c r="S91" s="254"/>
      <c r="T91" s="253"/>
    </row>
    <row r="92" spans="1:20" s="252" customFormat="1">
      <c r="A92" s="249"/>
      <c r="B92" s="249"/>
      <c r="C92" s="249"/>
      <c r="P92" s="296"/>
      <c r="Q92" s="249"/>
      <c r="R92" s="254"/>
      <c r="S92" s="254"/>
      <c r="T92" s="253"/>
    </row>
    <row r="93" spans="1:20" s="252" customFormat="1">
      <c r="A93" s="249"/>
      <c r="B93" s="249"/>
      <c r="C93" s="249"/>
      <c r="P93" s="296"/>
      <c r="Q93" s="249"/>
      <c r="R93" s="254"/>
      <c r="S93" s="254"/>
      <c r="T93" s="253"/>
    </row>
    <row r="94" spans="1:20" s="252" customFormat="1">
      <c r="A94" s="249"/>
      <c r="B94" s="249"/>
      <c r="C94" s="249"/>
      <c r="P94" s="296"/>
      <c r="Q94" s="249"/>
      <c r="R94" s="254"/>
      <c r="S94" s="254"/>
      <c r="T94" s="253"/>
    </row>
    <row r="95" spans="1:20" s="252" customFormat="1">
      <c r="A95" s="249"/>
      <c r="B95" s="249"/>
      <c r="C95" s="249"/>
      <c r="P95" s="296"/>
      <c r="Q95" s="249"/>
      <c r="R95" s="254"/>
      <c r="S95" s="254"/>
      <c r="T95" s="253"/>
    </row>
    <row r="96" spans="1:20" s="252" customFormat="1">
      <c r="A96" s="249"/>
      <c r="B96" s="249"/>
      <c r="C96" s="249"/>
      <c r="P96" s="296"/>
      <c r="Q96" s="249"/>
      <c r="R96" s="254"/>
      <c r="S96" s="254"/>
      <c r="T96" s="253"/>
    </row>
    <row r="97" spans="1:20" s="252" customFormat="1">
      <c r="A97" s="249"/>
      <c r="B97" s="249"/>
      <c r="C97" s="249"/>
      <c r="P97" s="296"/>
      <c r="Q97" s="249"/>
      <c r="R97" s="254"/>
      <c r="S97" s="254"/>
      <c r="T97" s="253"/>
    </row>
    <row r="98" spans="1:20" s="252" customFormat="1">
      <c r="A98" s="249"/>
      <c r="B98" s="249"/>
      <c r="C98" s="249"/>
      <c r="P98" s="296"/>
      <c r="Q98" s="249"/>
      <c r="R98" s="254"/>
      <c r="S98" s="254"/>
      <c r="T98" s="253"/>
    </row>
    <row r="99" spans="1:20" s="252" customFormat="1">
      <c r="A99" s="249"/>
      <c r="B99" s="249"/>
      <c r="C99" s="249"/>
      <c r="P99" s="296"/>
      <c r="Q99" s="249"/>
      <c r="R99" s="254"/>
      <c r="S99" s="254"/>
      <c r="T99" s="253"/>
    </row>
    <row r="100" spans="1:20" s="252" customFormat="1">
      <c r="A100" s="249"/>
      <c r="B100" s="249"/>
      <c r="C100" s="249"/>
      <c r="P100" s="296"/>
      <c r="Q100" s="249"/>
      <c r="R100" s="254"/>
      <c r="S100" s="254"/>
      <c r="T100" s="253"/>
    </row>
    <row r="101" spans="1:20" s="252" customFormat="1">
      <c r="A101" s="249"/>
      <c r="B101" s="249"/>
      <c r="C101" s="249"/>
      <c r="P101" s="296"/>
      <c r="Q101" s="249"/>
      <c r="R101" s="254"/>
      <c r="S101" s="254"/>
      <c r="T101" s="253"/>
    </row>
    <row r="102" spans="1:20" s="252" customFormat="1">
      <c r="A102" s="249"/>
      <c r="B102" s="249"/>
      <c r="C102" s="249"/>
      <c r="P102" s="296"/>
      <c r="Q102" s="249"/>
      <c r="R102" s="254"/>
      <c r="S102" s="254"/>
      <c r="T102" s="253"/>
    </row>
    <row r="103" spans="1:20" s="252" customFormat="1">
      <c r="A103" s="249"/>
      <c r="B103" s="249"/>
      <c r="C103" s="249"/>
      <c r="P103" s="296"/>
      <c r="Q103" s="249"/>
      <c r="R103" s="254"/>
      <c r="S103" s="254"/>
      <c r="T103" s="253"/>
    </row>
    <row r="104" spans="1:20" s="252" customFormat="1">
      <c r="A104" s="249"/>
      <c r="B104" s="249"/>
      <c r="C104" s="249"/>
      <c r="P104" s="296"/>
      <c r="Q104" s="249"/>
      <c r="R104" s="254"/>
      <c r="S104" s="254"/>
      <c r="T104" s="253"/>
    </row>
    <row r="105" spans="1:20" s="252" customFormat="1">
      <c r="A105" s="249"/>
      <c r="B105" s="249"/>
      <c r="C105" s="249"/>
      <c r="P105" s="296"/>
      <c r="Q105" s="249"/>
      <c r="R105" s="254"/>
      <c r="S105" s="254"/>
      <c r="T105" s="253"/>
    </row>
    <row r="106" spans="1:20" s="252" customFormat="1">
      <c r="A106" s="249"/>
      <c r="B106" s="249"/>
      <c r="C106" s="249"/>
      <c r="P106" s="296"/>
      <c r="Q106" s="249"/>
      <c r="R106" s="254"/>
      <c r="S106" s="254"/>
      <c r="T106" s="253"/>
    </row>
    <row r="107" spans="1:20" s="252" customFormat="1">
      <c r="A107" s="249"/>
      <c r="B107" s="249"/>
      <c r="C107" s="249"/>
      <c r="P107" s="296"/>
      <c r="Q107" s="249"/>
      <c r="R107" s="254"/>
      <c r="S107" s="254"/>
      <c r="T107" s="253"/>
    </row>
    <row r="108" spans="1:20" s="252" customFormat="1">
      <c r="A108" s="249"/>
      <c r="B108" s="249"/>
      <c r="C108" s="249"/>
      <c r="P108" s="296"/>
      <c r="Q108" s="249"/>
      <c r="R108" s="254"/>
      <c r="S108" s="254"/>
      <c r="T108" s="253"/>
    </row>
    <row r="109" spans="1:20" s="252" customFormat="1">
      <c r="A109" s="249"/>
      <c r="B109" s="249"/>
      <c r="C109" s="249"/>
      <c r="P109" s="296"/>
      <c r="Q109" s="249"/>
      <c r="R109" s="254"/>
      <c r="S109" s="254"/>
      <c r="T109" s="253"/>
    </row>
    <row r="110" spans="1:20" s="252" customFormat="1">
      <c r="A110" s="249"/>
      <c r="B110" s="249"/>
      <c r="C110" s="249"/>
      <c r="P110" s="296"/>
      <c r="Q110" s="249"/>
      <c r="R110" s="254"/>
      <c r="S110" s="254"/>
      <c r="T110" s="253"/>
    </row>
    <row r="111" spans="1:20" s="252" customFormat="1">
      <c r="A111" s="249"/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70"/>
      <c r="Q111" s="249"/>
      <c r="R111" s="254"/>
      <c r="S111" s="254"/>
      <c r="T111" s="253"/>
    </row>
    <row r="112" spans="1:20" s="252" customFormat="1">
      <c r="A112" s="249"/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70"/>
      <c r="Q112" s="249"/>
      <c r="R112" s="254"/>
      <c r="S112" s="254"/>
      <c r="T112" s="253"/>
    </row>
    <row r="113" spans="1:20" s="252" customFormat="1">
      <c r="A113" s="249"/>
      <c r="B113" s="249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70"/>
      <c r="Q113" s="249"/>
      <c r="R113" s="254"/>
      <c r="S113" s="254"/>
      <c r="T113" s="253"/>
    </row>
    <row r="114" spans="1:20" s="252" customFormat="1">
      <c r="A114" s="249"/>
      <c r="B114" s="249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70"/>
      <c r="Q114" s="249"/>
      <c r="R114" s="254"/>
      <c r="S114" s="254"/>
      <c r="T114" s="253"/>
    </row>
    <row r="115" spans="1:20" s="252" customFormat="1">
      <c r="A115" s="249"/>
      <c r="B115" s="249"/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70"/>
      <c r="Q115" s="249"/>
      <c r="R115" s="254"/>
      <c r="S115" s="254"/>
      <c r="T115" s="253"/>
    </row>
  </sheetData>
  <mergeCells count="1">
    <mergeCell ref="B3:P3"/>
  </mergeCells>
  <phoneticPr fontId="2"/>
  <printOptions horizontalCentered="1"/>
  <pageMargins left="0.31496062992125984" right="0.11811023622047245" top="0.51181102362204722" bottom="0.51181102362204722" header="0" footer="0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86"/>
  <sheetViews>
    <sheetView showOutlineSymbols="0" view="pageBreakPreview" topLeftCell="A17" zoomScale="75" zoomScaleNormal="75" zoomScaleSheetLayoutView="75" workbookViewId="0">
      <selection activeCell="M37" sqref="M36:M37"/>
    </sheetView>
  </sheetViews>
  <sheetFormatPr defaultColWidth="10.75" defaultRowHeight="14.25"/>
  <cols>
    <col min="1" max="1" width="3.75" style="297" customWidth="1"/>
    <col min="2" max="2" width="18.125" style="297" customWidth="1"/>
    <col min="3" max="3" width="5" style="297" customWidth="1"/>
    <col min="4" max="25" width="6.75" style="297" customWidth="1"/>
    <col min="26" max="26" width="2.5" style="297" customWidth="1"/>
    <col min="27" max="16384" width="10.75" style="297"/>
  </cols>
  <sheetData>
    <row r="2" spans="1:26" s="299" customFormat="1" ht="28.5">
      <c r="A2" s="297"/>
      <c r="B2" s="298" t="s">
        <v>167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6" s="299" customFormat="1">
      <c r="A3" s="297"/>
      <c r="B3" s="297" t="s">
        <v>48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300" t="s">
        <v>48</v>
      </c>
      <c r="P3" s="297"/>
      <c r="Q3" s="297" t="s">
        <v>68</v>
      </c>
      <c r="R3" s="297"/>
      <c r="S3" s="301"/>
      <c r="T3" s="302"/>
      <c r="U3" s="302"/>
      <c r="V3" s="302"/>
      <c r="W3" s="302"/>
      <c r="X3" s="302"/>
      <c r="Y3" s="302"/>
      <c r="Z3" s="301"/>
    </row>
    <row r="4" spans="1:26" s="299" customFormat="1" ht="15" thickBot="1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300"/>
      <c r="P4" s="297"/>
      <c r="Q4" s="297"/>
      <c r="R4" s="297"/>
      <c r="T4" s="303"/>
      <c r="U4" s="303"/>
      <c r="V4" s="303"/>
      <c r="W4" s="303"/>
      <c r="X4" s="303"/>
      <c r="Y4" s="303"/>
    </row>
    <row r="5" spans="1:26" s="299" customFormat="1">
      <c r="A5" s="297"/>
      <c r="B5" s="304"/>
      <c r="C5" s="304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6" t="s">
        <v>168</v>
      </c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6" t="s">
        <v>168</v>
      </c>
    </row>
    <row r="6" spans="1:26" s="299" customFormat="1">
      <c r="A6" s="297"/>
      <c r="B6" s="307" t="s">
        <v>169</v>
      </c>
      <c r="C6" s="308"/>
      <c r="D6" s="309" t="s">
        <v>170</v>
      </c>
      <c r="E6" s="309">
        <v>60</v>
      </c>
      <c r="F6" s="309" t="s">
        <v>171</v>
      </c>
      <c r="G6" s="309">
        <v>7</v>
      </c>
      <c r="H6" s="309">
        <v>12</v>
      </c>
      <c r="I6" s="309">
        <v>17</v>
      </c>
      <c r="J6" s="309">
        <v>20</v>
      </c>
      <c r="K6" s="309">
        <v>21</v>
      </c>
      <c r="L6" s="309">
        <v>22</v>
      </c>
      <c r="M6" s="309">
        <v>23</v>
      </c>
      <c r="N6" s="309" t="s">
        <v>68</v>
      </c>
      <c r="O6" s="309" t="s">
        <v>170</v>
      </c>
      <c r="P6" s="309">
        <v>60</v>
      </c>
      <c r="Q6" s="309" t="s">
        <v>171</v>
      </c>
      <c r="R6" s="309">
        <v>7</v>
      </c>
      <c r="S6" s="309">
        <v>12</v>
      </c>
      <c r="T6" s="309">
        <v>17</v>
      </c>
      <c r="U6" s="309">
        <v>20</v>
      </c>
      <c r="V6" s="309">
        <v>21</v>
      </c>
      <c r="W6" s="309">
        <v>22</v>
      </c>
      <c r="X6" s="309">
        <v>23</v>
      </c>
      <c r="Y6" s="309" t="s">
        <v>68</v>
      </c>
    </row>
    <row r="7" spans="1:26" s="299" customFormat="1" ht="15" thickBot="1">
      <c r="A7" s="297"/>
      <c r="B7" s="310"/>
      <c r="C7" s="297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09">
        <v>23</v>
      </c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09">
        <v>23</v>
      </c>
    </row>
    <row r="8" spans="1:26" s="299" customFormat="1">
      <c r="A8" s="297"/>
      <c r="B8" s="304"/>
      <c r="C8" s="304"/>
      <c r="D8" s="312"/>
      <c r="E8" s="313"/>
      <c r="F8" s="313"/>
      <c r="G8" s="313"/>
      <c r="H8" s="314" t="s">
        <v>66</v>
      </c>
      <c r="I8" s="313"/>
      <c r="J8" s="313"/>
      <c r="K8" s="313"/>
      <c r="L8" s="313"/>
      <c r="M8" s="313"/>
      <c r="N8" s="315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</row>
    <row r="9" spans="1:26" s="299" customFormat="1" ht="21">
      <c r="A9" s="297"/>
      <c r="B9" s="310"/>
      <c r="C9" s="297"/>
      <c r="D9" s="316"/>
      <c r="E9" s="317"/>
      <c r="G9" s="318" t="s">
        <v>156</v>
      </c>
      <c r="H9" s="114"/>
      <c r="I9" s="317"/>
      <c r="J9" s="317"/>
      <c r="K9" s="317"/>
      <c r="L9" s="317"/>
      <c r="M9" s="317"/>
      <c r="N9" s="319"/>
      <c r="O9" s="320"/>
      <c r="P9" s="297"/>
      <c r="R9" s="321" t="s">
        <v>172</v>
      </c>
      <c r="S9" s="297"/>
      <c r="T9" s="297"/>
      <c r="U9" s="297"/>
      <c r="V9" s="297"/>
      <c r="W9" s="297"/>
      <c r="X9" s="297"/>
      <c r="Y9" s="297"/>
    </row>
    <row r="10" spans="1:26" s="327" customFormat="1" ht="27" customHeight="1">
      <c r="A10" s="297"/>
      <c r="B10" s="322" t="s">
        <v>173</v>
      </c>
      <c r="C10" s="300"/>
      <c r="D10" s="323">
        <v>3.27</v>
      </c>
      <c r="E10" s="324">
        <v>3.74</v>
      </c>
      <c r="F10" s="324">
        <v>3.78</v>
      </c>
      <c r="G10" s="324">
        <v>4.24</v>
      </c>
      <c r="H10" s="324">
        <v>4.6100000000000003</v>
      </c>
      <c r="I10" s="324">
        <v>4.46</v>
      </c>
      <c r="J10" s="324">
        <v>4.34</v>
      </c>
      <c r="K10" s="324">
        <v>4.4000000000000004</v>
      </c>
      <c r="L10" s="324">
        <v>4.41</v>
      </c>
      <c r="M10" s="324">
        <v>4.2699999999999996</v>
      </c>
      <c r="N10" s="325">
        <v>3.98</v>
      </c>
      <c r="O10" s="326">
        <v>2.6</v>
      </c>
      <c r="P10" s="326">
        <v>3.01</v>
      </c>
      <c r="Q10" s="326">
        <v>2.7</v>
      </c>
      <c r="R10" s="326">
        <v>3.01</v>
      </c>
      <c r="S10" s="326">
        <v>3.24</v>
      </c>
      <c r="T10" s="326">
        <v>3.37</v>
      </c>
      <c r="U10" s="326">
        <v>3.3</v>
      </c>
      <c r="V10" s="326">
        <v>3.34</v>
      </c>
      <c r="W10" s="326">
        <v>3.34</v>
      </c>
      <c r="X10" s="326">
        <v>3.39</v>
      </c>
      <c r="Y10" s="326">
        <v>3.03</v>
      </c>
    </row>
    <row r="11" spans="1:26" s="327" customFormat="1" ht="27" customHeight="1">
      <c r="A11" s="297"/>
      <c r="B11" s="322" t="s">
        <v>174</v>
      </c>
      <c r="C11" s="300"/>
      <c r="D11" s="323">
        <v>0.14000000000000001</v>
      </c>
      <c r="E11" s="324">
        <v>0.09</v>
      </c>
      <c r="F11" s="324">
        <v>0.05</v>
      </c>
      <c r="G11" s="324">
        <v>0.03</v>
      </c>
      <c r="H11" s="324">
        <v>0.02</v>
      </c>
      <c r="I11" s="324">
        <v>0.03</v>
      </c>
      <c r="J11" s="324">
        <v>0.03</v>
      </c>
      <c r="K11" s="324">
        <v>0.02</v>
      </c>
      <c r="L11" s="324">
        <v>0.02</v>
      </c>
      <c r="M11" s="324">
        <v>0.03</v>
      </c>
      <c r="N11" s="325">
        <v>0.04</v>
      </c>
      <c r="O11" s="326">
        <v>0.28999999999999998</v>
      </c>
      <c r="P11" s="326">
        <v>0.21</v>
      </c>
      <c r="Q11" s="326">
        <v>0.1</v>
      </c>
      <c r="R11" s="326">
        <v>0.08</v>
      </c>
      <c r="S11" s="326">
        <v>0.05</v>
      </c>
      <c r="T11" s="326">
        <v>0.04</v>
      </c>
      <c r="U11" s="326">
        <v>0.04</v>
      </c>
      <c r="V11" s="326">
        <v>0.04</v>
      </c>
      <c r="W11" s="326">
        <v>0.05</v>
      </c>
      <c r="X11" s="326">
        <v>0.04</v>
      </c>
      <c r="Y11" s="326">
        <v>0.06</v>
      </c>
    </row>
    <row r="12" spans="1:26" s="327" customFormat="1" ht="27" customHeight="1">
      <c r="A12" s="297"/>
      <c r="B12" s="322" t="s">
        <v>175</v>
      </c>
      <c r="C12" s="300"/>
      <c r="D12" s="323">
        <v>2.29</v>
      </c>
      <c r="E12" s="324">
        <v>2.58</v>
      </c>
      <c r="F12" s="324">
        <v>2.2599999999999998</v>
      </c>
      <c r="G12" s="324">
        <v>1.69</v>
      </c>
      <c r="H12" s="324">
        <v>1.74</v>
      </c>
      <c r="I12" s="324">
        <v>1.69</v>
      </c>
      <c r="J12" s="324">
        <v>1.69</v>
      </c>
      <c r="K12" s="324">
        <v>1.63</v>
      </c>
      <c r="L12" s="324">
        <v>1.61</v>
      </c>
      <c r="M12" s="324">
        <v>1.64</v>
      </c>
      <c r="N12" s="325">
        <v>1.55</v>
      </c>
      <c r="O12" s="326">
        <v>2.72</v>
      </c>
      <c r="P12" s="326">
        <v>3.51</v>
      </c>
      <c r="Q12" s="326">
        <v>2.52</v>
      </c>
      <c r="R12" s="326">
        <v>1.84</v>
      </c>
      <c r="S12" s="326">
        <v>1.89</v>
      </c>
      <c r="T12" s="326">
        <v>1.91</v>
      </c>
      <c r="U12" s="326">
        <v>1.91</v>
      </c>
      <c r="V12" s="326">
        <v>1.82</v>
      </c>
      <c r="W12" s="326">
        <v>1.79</v>
      </c>
      <c r="X12" s="326">
        <v>1.78</v>
      </c>
      <c r="Y12" s="326">
        <v>1.65</v>
      </c>
    </row>
    <row r="13" spans="1:26" s="327" customFormat="1" ht="27" customHeight="1">
      <c r="A13" s="297"/>
      <c r="B13" s="322" t="s">
        <v>176</v>
      </c>
      <c r="C13" s="300"/>
      <c r="D13" s="323">
        <v>2.29</v>
      </c>
      <c r="E13" s="324">
        <v>1.73</v>
      </c>
      <c r="F13" s="324">
        <v>1.1499999999999999</v>
      </c>
      <c r="G13" s="324">
        <v>1.36</v>
      </c>
      <c r="H13" s="324">
        <v>1.37</v>
      </c>
      <c r="I13" s="324">
        <v>1.19</v>
      </c>
      <c r="J13" s="324">
        <v>1.01</v>
      </c>
      <c r="K13" s="324">
        <v>0.94</v>
      </c>
      <c r="L13" s="324">
        <v>0.93</v>
      </c>
      <c r="M13" s="324">
        <v>0.9</v>
      </c>
      <c r="N13" s="325">
        <v>1</v>
      </c>
      <c r="O13" s="326">
        <v>2.96</v>
      </c>
      <c r="P13" s="326">
        <v>2.59</v>
      </c>
      <c r="Q13" s="326">
        <v>1.41</v>
      </c>
      <c r="R13" s="326">
        <v>1.73</v>
      </c>
      <c r="S13" s="326">
        <v>1.58</v>
      </c>
      <c r="T13" s="326">
        <v>1.32</v>
      </c>
      <c r="U13" s="326">
        <v>1.1100000000000001</v>
      </c>
      <c r="V13" s="326">
        <v>1.04</v>
      </c>
      <c r="W13" s="326">
        <v>0.97</v>
      </c>
      <c r="X13" s="326">
        <v>0.9</v>
      </c>
      <c r="Y13" s="326">
        <v>1.06</v>
      </c>
    </row>
    <row r="14" spans="1:26" s="327" customFormat="1" ht="27" customHeight="1">
      <c r="A14" s="297"/>
      <c r="B14" s="322" t="s">
        <v>177</v>
      </c>
      <c r="C14" s="328" t="s">
        <v>178</v>
      </c>
      <c r="D14" s="323">
        <v>0.75</v>
      </c>
      <c r="E14" s="324">
        <v>0.95</v>
      </c>
      <c r="F14" s="324">
        <v>1.1200000000000001</v>
      </c>
      <c r="G14" s="324">
        <v>0.87</v>
      </c>
      <c r="H14" s="324">
        <v>0.99</v>
      </c>
      <c r="I14" s="324">
        <v>0.97</v>
      </c>
      <c r="J14" s="324">
        <v>0.98</v>
      </c>
      <c r="K14" s="324">
        <v>0.84</v>
      </c>
      <c r="L14" s="324">
        <v>0.93</v>
      </c>
      <c r="M14" s="324">
        <v>0.88</v>
      </c>
      <c r="N14" s="325">
        <v>0.91</v>
      </c>
      <c r="O14" s="326">
        <v>0.75</v>
      </c>
      <c r="P14" s="326">
        <v>0.94</v>
      </c>
      <c r="Q14" s="326">
        <v>0.95</v>
      </c>
      <c r="R14" s="326">
        <v>0.9</v>
      </c>
      <c r="S14" s="326">
        <v>0.9</v>
      </c>
      <c r="T14" s="326">
        <v>0.94</v>
      </c>
      <c r="U14" s="326">
        <v>0.83</v>
      </c>
      <c r="V14" s="326">
        <v>0.78</v>
      </c>
      <c r="W14" s="326">
        <v>0.77</v>
      </c>
      <c r="X14" s="326">
        <v>0.77</v>
      </c>
      <c r="Y14" s="326">
        <v>0.8</v>
      </c>
    </row>
    <row r="15" spans="1:26" s="327" customFormat="1" ht="27" customHeight="1">
      <c r="A15" s="297"/>
      <c r="B15" s="322" t="s">
        <v>179</v>
      </c>
      <c r="C15" s="328" t="s">
        <v>180</v>
      </c>
      <c r="D15" s="323">
        <v>0.33</v>
      </c>
      <c r="E15" s="324">
        <v>0.28999999999999998</v>
      </c>
      <c r="F15" s="324">
        <v>0.24</v>
      </c>
      <c r="G15" s="324">
        <v>0.21</v>
      </c>
      <c r="H15" s="324">
        <v>0.19</v>
      </c>
      <c r="I15" s="324">
        <v>0.19</v>
      </c>
      <c r="J15" s="324">
        <v>0.19</v>
      </c>
      <c r="K15" s="324">
        <v>0.19</v>
      </c>
      <c r="L15" s="324">
        <v>0.16</v>
      </c>
      <c r="M15" s="324">
        <v>0.17</v>
      </c>
      <c r="N15" s="325">
        <v>0.23</v>
      </c>
      <c r="O15" s="326">
        <v>0.13</v>
      </c>
      <c r="P15" s="326">
        <v>0.15</v>
      </c>
      <c r="Q15" s="326">
        <v>0.13</v>
      </c>
      <c r="R15" s="326">
        <v>0.14000000000000001</v>
      </c>
      <c r="S15" s="326">
        <v>0.12</v>
      </c>
      <c r="T15" s="326">
        <v>0.11</v>
      </c>
      <c r="U15" s="326">
        <v>0.11</v>
      </c>
      <c r="V15" s="326">
        <v>0.12</v>
      </c>
      <c r="W15" s="326">
        <v>0.12</v>
      </c>
      <c r="X15" s="326">
        <v>0.11</v>
      </c>
      <c r="Y15" s="326">
        <v>0.12</v>
      </c>
    </row>
    <row r="16" spans="1:26" s="327" customFormat="1" ht="27" customHeight="1">
      <c r="A16" s="297"/>
      <c r="B16" s="322" t="s">
        <v>181</v>
      </c>
      <c r="C16" s="328" t="s">
        <v>182</v>
      </c>
      <c r="D16" s="323">
        <v>0.16</v>
      </c>
      <c r="E16" s="324">
        <v>0.22</v>
      </c>
      <c r="F16" s="324">
        <v>0.24</v>
      </c>
      <c r="G16" s="324">
        <v>0.19</v>
      </c>
      <c r="H16" s="324">
        <v>0.19</v>
      </c>
      <c r="I16" s="324">
        <v>0.19</v>
      </c>
      <c r="J16" s="324">
        <v>0.2</v>
      </c>
      <c r="K16" s="324">
        <v>0.2</v>
      </c>
      <c r="L16" s="324">
        <v>0.2</v>
      </c>
      <c r="M16" s="324">
        <v>0.21</v>
      </c>
      <c r="N16" s="325">
        <v>0.16</v>
      </c>
      <c r="O16" s="326">
        <v>0.28999999999999998</v>
      </c>
      <c r="P16" s="326">
        <v>0.33</v>
      </c>
      <c r="Q16" s="326">
        <v>0.3</v>
      </c>
      <c r="R16" s="326">
        <v>0.24</v>
      </c>
      <c r="S16" s="326">
        <v>0.26</v>
      </c>
      <c r="T16" s="326">
        <v>0.25</v>
      </c>
      <c r="U16" s="326">
        <v>0.24</v>
      </c>
      <c r="V16" s="326">
        <v>0.25</v>
      </c>
      <c r="W16" s="326">
        <v>0.25</v>
      </c>
      <c r="X16" s="326">
        <v>0.24</v>
      </c>
      <c r="Y16" s="326">
        <v>0.18</v>
      </c>
    </row>
    <row r="17" spans="1:25" s="327" customFormat="1" ht="27" customHeight="1">
      <c r="A17" s="297"/>
      <c r="B17" s="322" t="s">
        <v>183</v>
      </c>
      <c r="C17" s="328" t="s">
        <v>184</v>
      </c>
      <c r="D17" s="323">
        <v>1.07</v>
      </c>
      <c r="E17" s="324">
        <v>1.1000000000000001</v>
      </c>
      <c r="F17" s="324">
        <v>1.04</v>
      </c>
      <c r="G17" s="324">
        <v>0.99</v>
      </c>
      <c r="H17" s="324">
        <v>0.91</v>
      </c>
      <c r="I17" s="324">
        <v>0.74</v>
      </c>
      <c r="J17" s="324">
        <v>0.62</v>
      </c>
      <c r="K17" s="324">
        <v>0.59</v>
      </c>
      <c r="L17" s="324">
        <v>0.62</v>
      </c>
      <c r="M17" s="324">
        <v>0.59</v>
      </c>
      <c r="N17" s="325">
        <v>0.55000000000000004</v>
      </c>
      <c r="O17" s="326">
        <v>0.4</v>
      </c>
      <c r="P17" s="326">
        <v>0.43</v>
      </c>
      <c r="Q17" s="326">
        <v>0.4</v>
      </c>
      <c r="R17" s="326">
        <v>0.43</v>
      </c>
      <c r="S17" s="326">
        <v>0.4</v>
      </c>
      <c r="T17" s="326">
        <v>0.36</v>
      </c>
      <c r="U17" s="326">
        <v>0.35</v>
      </c>
      <c r="V17" s="326">
        <v>0.32</v>
      </c>
      <c r="W17" s="326">
        <v>0.35</v>
      </c>
      <c r="X17" s="326">
        <v>0.34</v>
      </c>
      <c r="Y17" s="326">
        <v>0.33</v>
      </c>
    </row>
    <row r="18" spans="1:25" s="327" customFormat="1" ht="27" customHeight="1">
      <c r="A18" s="297"/>
      <c r="B18" s="322" t="s">
        <v>185</v>
      </c>
      <c r="C18" s="328" t="s">
        <v>186</v>
      </c>
      <c r="D18" s="323">
        <v>0.48</v>
      </c>
      <c r="E18" s="324">
        <v>0.51</v>
      </c>
      <c r="F18" s="324">
        <v>0.6</v>
      </c>
      <c r="G18" s="324">
        <v>0.55000000000000004</v>
      </c>
      <c r="H18" s="324">
        <v>0.5</v>
      </c>
      <c r="I18" s="324">
        <v>0.28999999999999998</v>
      </c>
      <c r="J18" s="324">
        <v>0.18</v>
      </c>
      <c r="K18" s="324">
        <v>0.21</v>
      </c>
      <c r="L18" s="324">
        <v>0.18</v>
      </c>
      <c r="M18" s="324">
        <v>0.17</v>
      </c>
      <c r="N18" s="325">
        <v>0.17</v>
      </c>
      <c r="O18" s="326">
        <v>0.18</v>
      </c>
      <c r="P18" s="326">
        <v>0.21</v>
      </c>
      <c r="Q18" s="326">
        <v>0.24</v>
      </c>
      <c r="R18" s="326">
        <v>0.21</v>
      </c>
      <c r="S18" s="326">
        <v>0.17</v>
      </c>
      <c r="T18" s="326">
        <v>0.1</v>
      </c>
      <c r="U18" s="326">
        <v>0.09</v>
      </c>
      <c r="V18" s="326">
        <v>7.0000000000000007E-2</v>
      </c>
      <c r="W18" s="326">
        <v>7.0000000000000007E-2</v>
      </c>
      <c r="X18" s="326">
        <v>7.0000000000000007E-2</v>
      </c>
      <c r="Y18" s="326">
        <v>7.0000000000000007E-2</v>
      </c>
    </row>
    <row r="19" spans="1:25" s="327" customFormat="1" ht="27" customHeight="1">
      <c r="A19" s="297"/>
      <c r="B19" s="322" t="s">
        <v>187</v>
      </c>
      <c r="C19" s="300"/>
      <c r="D19" s="323">
        <v>0.55000000000000004</v>
      </c>
      <c r="E19" s="324">
        <v>0.68</v>
      </c>
      <c r="F19" s="324">
        <v>0.48</v>
      </c>
      <c r="G19" s="324">
        <v>0.48</v>
      </c>
      <c r="H19" s="324">
        <v>0.86</v>
      </c>
      <c r="I19" s="324">
        <v>0.92</v>
      </c>
      <c r="J19" s="324">
        <v>0.8</v>
      </c>
      <c r="K19" s="324">
        <v>0.9</v>
      </c>
      <c r="L19" s="324">
        <v>0.86</v>
      </c>
      <c r="M19" s="324">
        <v>0.8</v>
      </c>
      <c r="N19" s="325">
        <v>0.81</v>
      </c>
      <c r="O19" s="326">
        <v>0.32</v>
      </c>
      <c r="P19" s="326">
        <v>0.33</v>
      </c>
      <c r="Q19" s="326">
        <v>0.25</v>
      </c>
      <c r="R19" s="326">
        <v>0.23</v>
      </c>
      <c r="S19" s="326">
        <v>0.31</v>
      </c>
      <c r="T19" s="326">
        <v>0.35</v>
      </c>
      <c r="U19" s="326">
        <v>0.42</v>
      </c>
      <c r="V19" s="326">
        <v>0.4</v>
      </c>
      <c r="W19" s="326">
        <v>0.37</v>
      </c>
      <c r="X19" s="326">
        <v>0.41</v>
      </c>
      <c r="Y19" s="326">
        <v>0.36</v>
      </c>
    </row>
    <row r="20" spans="1:25" s="299" customFormat="1" ht="15" thickBot="1">
      <c r="A20" s="297"/>
      <c r="B20" s="310" t="s">
        <v>48</v>
      </c>
      <c r="C20" s="297"/>
      <c r="D20" s="329"/>
      <c r="E20" s="330"/>
      <c r="F20" s="330"/>
      <c r="G20" s="330"/>
      <c r="H20" s="330"/>
      <c r="I20" s="330"/>
      <c r="J20" s="330"/>
      <c r="K20" s="330"/>
      <c r="L20" s="330"/>
      <c r="M20" s="330"/>
      <c r="N20" s="331"/>
      <c r="O20" s="332"/>
      <c r="P20" s="333"/>
      <c r="Q20" s="334"/>
      <c r="R20" s="334"/>
      <c r="S20" s="334"/>
      <c r="T20" s="334"/>
      <c r="U20" s="334"/>
      <c r="V20" s="334"/>
      <c r="W20" s="334"/>
      <c r="X20" s="334"/>
      <c r="Y20" s="297"/>
    </row>
    <row r="21" spans="1:25" s="299" customFormat="1">
      <c r="A21" s="297"/>
      <c r="B21" s="304"/>
      <c r="C21" s="304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5"/>
      <c r="O21" s="336"/>
      <c r="P21" s="336"/>
      <c r="Q21" s="337"/>
      <c r="R21" s="337"/>
      <c r="S21" s="337"/>
      <c r="T21" s="337"/>
      <c r="U21" s="337"/>
      <c r="V21" s="337"/>
      <c r="W21" s="337"/>
      <c r="X21" s="337"/>
      <c r="Y21" s="304"/>
    </row>
    <row r="22" spans="1:25" s="299" customFormat="1">
      <c r="A22" s="297"/>
      <c r="B22" s="310" t="s">
        <v>188</v>
      </c>
      <c r="C22" s="300"/>
      <c r="D22" s="333"/>
      <c r="E22" s="333"/>
      <c r="F22" s="333"/>
      <c r="G22" s="333"/>
      <c r="H22" s="333"/>
      <c r="N22" s="297" t="s">
        <v>189</v>
      </c>
      <c r="O22" s="333"/>
      <c r="P22" s="333"/>
      <c r="Q22" s="333"/>
      <c r="R22" s="333"/>
      <c r="S22" s="334"/>
      <c r="T22" s="334"/>
      <c r="U22" s="334"/>
      <c r="V22" s="334"/>
      <c r="W22" s="334"/>
      <c r="X22" s="334"/>
      <c r="Y22" s="297"/>
    </row>
    <row r="23" spans="1:25" s="299" customFormat="1">
      <c r="A23" s="297"/>
      <c r="B23" s="297" t="s">
        <v>190</v>
      </c>
      <c r="C23" s="300"/>
      <c r="D23" s="333"/>
      <c r="E23" s="333"/>
      <c r="F23" s="333"/>
      <c r="G23" s="333"/>
      <c r="H23" s="333"/>
      <c r="N23" s="297" t="s">
        <v>191</v>
      </c>
      <c r="O23" s="333"/>
      <c r="P23" s="333"/>
      <c r="Q23" s="333"/>
      <c r="R23" s="333"/>
      <c r="S23" s="334"/>
      <c r="T23" s="334"/>
      <c r="U23" s="334"/>
      <c r="V23" s="334"/>
      <c r="W23" s="334"/>
      <c r="X23" s="334"/>
      <c r="Y23" s="297"/>
    </row>
    <row r="24" spans="1:25" s="299" customFormat="1">
      <c r="A24" s="297"/>
      <c r="B24" s="297" t="s">
        <v>192</v>
      </c>
      <c r="C24" s="300"/>
      <c r="D24" s="333"/>
      <c r="E24" s="333"/>
      <c r="F24" s="333"/>
      <c r="G24" s="333"/>
      <c r="H24" s="333"/>
      <c r="N24" s="297" t="s">
        <v>193</v>
      </c>
      <c r="O24" s="333"/>
      <c r="P24" s="333"/>
      <c r="Q24" s="333"/>
      <c r="R24" s="333"/>
      <c r="S24" s="334"/>
      <c r="T24" s="334"/>
      <c r="U24" s="334"/>
      <c r="V24" s="334"/>
      <c r="W24" s="334"/>
      <c r="X24" s="334"/>
      <c r="Y24" s="297"/>
    </row>
    <row r="25" spans="1:25" s="299" customFormat="1">
      <c r="A25" s="297"/>
      <c r="C25" s="300"/>
      <c r="D25" s="333"/>
      <c r="E25" s="333"/>
      <c r="F25" s="333"/>
      <c r="G25" s="333"/>
      <c r="H25" s="333"/>
      <c r="I25" s="297"/>
      <c r="J25" s="297"/>
      <c r="K25" s="297"/>
      <c r="L25" s="297"/>
      <c r="M25" s="297"/>
      <c r="N25" s="333"/>
      <c r="O25" s="333"/>
      <c r="P25" s="333"/>
      <c r="Q25" s="333"/>
      <c r="R25" s="333"/>
      <c r="S25" s="334"/>
      <c r="T25" s="334"/>
      <c r="U25" s="334"/>
      <c r="V25" s="334"/>
      <c r="W25" s="334"/>
      <c r="X25" s="334"/>
      <c r="Y25" s="297"/>
    </row>
    <row r="26" spans="1:25" s="299" customFormat="1">
      <c r="A26" s="297"/>
      <c r="C26" s="300"/>
      <c r="D26" s="333"/>
      <c r="E26" s="333"/>
      <c r="F26" s="333"/>
      <c r="G26" s="333"/>
      <c r="H26" s="333"/>
      <c r="I26" s="297"/>
      <c r="J26" s="297"/>
      <c r="K26" s="297"/>
      <c r="L26" s="297"/>
      <c r="M26" s="297"/>
      <c r="N26" s="333"/>
      <c r="O26" s="333"/>
      <c r="P26" s="333"/>
      <c r="Q26" s="333"/>
      <c r="R26" s="333"/>
      <c r="S26" s="334"/>
      <c r="T26" s="334"/>
      <c r="U26" s="334"/>
      <c r="V26" s="334"/>
      <c r="W26" s="334"/>
      <c r="X26" s="334"/>
      <c r="Y26" s="297"/>
    </row>
    <row r="27" spans="1:25" s="299" customFormat="1">
      <c r="A27" s="297"/>
      <c r="B27" s="297"/>
      <c r="C27" s="300"/>
      <c r="D27" s="333"/>
      <c r="E27" s="333"/>
      <c r="F27" s="333"/>
      <c r="G27" s="333"/>
      <c r="H27" s="333"/>
      <c r="I27" s="297"/>
      <c r="J27" s="297"/>
      <c r="K27" s="297"/>
      <c r="L27" s="297"/>
      <c r="M27" s="297"/>
      <c r="N27" s="333"/>
      <c r="O27" s="333"/>
      <c r="P27" s="333"/>
      <c r="Q27" s="333"/>
      <c r="R27" s="333"/>
      <c r="S27" s="334"/>
      <c r="T27" s="334"/>
      <c r="U27" s="334"/>
      <c r="V27" s="334"/>
      <c r="W27" s="334"/>
      <c r="X27" s="334"/>
      <c r="Y27" s="297"/>
    </row>
    <row r="28" spans="1:25" s="299" customFormat="1">
      <c r="A28" s="297"/>
      <c r="B28" s="297"/>
      <c r="C28" s="300"/>
      <c r="D28" s="333"/>
      <c r="E28" s="333"/>
      <c r="F28" s="333"/>
      <c r="G28" s="333"/>
      <c r="H28" s="333"/>
      <c r="I28" s="297"/>
      <c r="J28" s="297"/>
      <c r="K28" s="297"/>
      <c r="L28" s="297"/>
      <c r="M28" s="297"/>
      <c r="N28" s="333"/>
      <c r="O28" s="333"/>
      <c r="P28" s="333"/>
      <c r="Q28" s="333"/>
      <c r="R28" s="333"/>
      <c r="S28" s="334"/>
      <c r="T28" s="334"/>
      <c r="U28" s="334"/>
      <c r="V28" s="334"/>
      <c r="W28" s="334"/>
      <c r="X28" s="334"/>
      <c r="Y28" s="297"/>
    </row>
    <row r="29" spans="1:25" s="299" customFormat="1">
      <c r="A29" s="297"/>
      <c r="B29" s="297"/>
      <c r="C29" s="300"/>
      <c r="D29" s="333"/>
      <c r="E29" s="333"/>
      <c r="F29" s="333"/>
      <c r="G29" s="333"/>
      <c r="H29" s="333"/>
      <c r="I29" s="297"/>
      <c r="J29" s="297"/>
      <c r="K29" s="297"/>
      <c r="L29" s="297"/>
      <c r="M29" s="297"/>
      <c r="N29" s="333"/>
      <c r="O29" s="333"/>
      <c r="P29" s="333"/>
      <c r="Q29" s="333"/>
      <c r="R29" s="333"/>
      <c r="S29" s="334"/>
      <c r="T29" s="334"/>
      <c r="U29" s="334"/>
      <c r="V29" s="334"/>
      <c r="W29" s="334"/>
      <c r="X29" s="334"/>
      <c r="Y29" s="297"/>
    </row>
    <row r="30" spans="1:25" s="299" customFormat="1">
      <c r="A30" s="297"/>
      <c r="B30" s="300" t="s">
        <v>68</v>
      </c>
      <c r="C30" s="300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4"/>
      <c r="T30" s="334"/>
      <c r="U30" s="334"/>
      <c r="V30" s="334"/>
      <c r="W30" s="334"/>
      <c r="X30" s="334"/>
      <c r="Y30" s="297"/>
    </row>
    <row r="52" spans="1:25" s="299" customFormat="1">
      <c r="A52" s="297"/>
      <c r="B52" s="297"/>
      <c r="C52" s="300"/>
      <c r="D52" s="333"/>
      <c r="E52" s="333"/>
      <c r="F52" s="333"/>
      <c r="G52" s="333"/>
      <c r="H52" s="333"/>
      <c r="N52" s="297"/>
      <c r="O52" s="333"/>
      <c r="P52" s="333"/>
      <c r="Q52" s="333"/>
      <c r="R52" s="333"/>
      <c r="S52" s="334"/>
      <c r="T52" s="334"/>
      <c r="U52" s="334"/>
      <c r="V52" s="334"/>
      <c r="W52" s="334"/>
      <c r="X52" s="334"/>
      <c r="Y52" s="297"/>
    </row>
    <row r="53" spans="1:25" s="299" customFormat="1">
      <c r="A53" s="297"/>
      <c r="B53" s="297"/>
      <c r="C53" s="300"/>
      <c r="D53" s="333"/>
      <c r="E53" s="333"/>
      <c r="F53" s="333"/>
      <c r="G53" s="333"/>
      <c r="H53" s="333"/>
      <c r="N53" s="297"/>
      <c r="O53" s="333"/>
      <c r="P53" s="333"/>
      <c r="Q53" s="333"/>
      <c r="R53" s="333"/>
      <c r="S53" s="334"/>
      <c r="T53" s="334"/>
      <c r="U53" s="334"/>
      <c r="V53" s="334"/>
      <c r="W53" s="334"/>
      <c r="X53" s="334"/>
      <c r="Y53" s="297"/>
    </row>
    <row r="54" spans="1:25" s="299" customFormat="1">
      <c r="A54" s="297"/>
      <c r="B54" s="310"/>
      <c r="C54" s="297"/>
      <c r="D54" s="333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3"/>
      <c r="R54" s="333"/>
      <c r="S54" s="334"/>
      <c r="T54" s="334"/>
      <c r="U54" s="334"/>
      <c r="V54" s="334"/>
      <c r="W54" s="334"/>
      <c r="X54" s="334"/>
      <c r="Y54" s="297"/>
    </row>
    <row r="55" spans="1:25" s="299" customFormat="1">
      <c r="A55" s="297"/>
      <c r="B55" s="310"/>
      <c r="C55" s="310"/>
      <c r="D55" s="333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3"/>
      <c r="R55" s="333"/>
      <c r="S55" s="334"/>
      <c r="T55" s="334"/>
      <c r="U55" s="334"/>
      <c r="V55" s="334"/>
      <c r="W55" s="334"/>
      <c r="X55" s="334"/>
      <c r="Y55" s="310"/>
    </row>
    <row r="56" spans="1:25" s="299" customFormat="1">
      <c r="A56" s="297"/>
      <c r="B56" s="297"/>
      <c r="C56" s="297"/>
      <c r="D56" s="333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3"/>
      <c r="R56" s="333"/>
      <c r="S56" s="334"/>
      <c r="T56" s="334"/>
      <c r="U56" s="334"/>
      <c r="V56" s="334"/>
      <c r="W56" s="334"/>
      <c r="X56" s="334"/>
      <c r="Y56" s="297"/>
    </row>
    <row r="57" spans="1:25" s="299" customFormat="1">
      <c r="A57" s="297"/>
      <c r="B57" s="297"/>
      <c r="C57" s="297"/>
      <c r="D57" s="333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3"/>
      <c r="R57" s="333"/>
      <c r="S57" s="334"/>
      <c r="T57" s="334"/>
      <c r="U57" s="334"/>
      <c r="V57" s="334"/>
      <c r="W57" s="334"/>
      <c r="X57" s="334"/>
      <c r="Y57" s="297"/>
    </row>
    <row r="58" spans="1:25" s="299" customFormat="1">
      <c r="A58" s="297"/>
      <c r="B58" s="297"/>
      <c r="C58" s="297"/>
      <c r="D58" s="333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3"/>
      <c r="R58" s="333"/>
      <c r="S58" s="334"/>
      <c r="T58" s="334"/>
      <c r="U58" s="334"/>
      <c r="V58" s="334"/>
      <c r="W58" s="334"/>
      <c r="X58" s="334"/>
      <c r="Y58" s="297"/>
    </row>
    <row r="59" spans="1:25" s="299" customFormat="1">
      <c r="A59" s="297"/>
      <c r="B59" s="297"/>
      <c r="C59" s="297"/>
      <c r="D59" s="333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3"/>
      <c r="R59" s="333"/>
      <c r="S59" s="334"/>
      <c r="T59" s="334"/>
      <c r="U59" s="334"/>
      <c r="V59" s="334"/>
      <c r="W59" s="334"/>
      <c r="X59" s="334"/>
      <c r="Y59" s="297"/>
    </row>
    <row r="60" spans="1:25" s="299" customFormat="1">
      <c r="A60" s="297"/>
      <c r="B60" s="297"/>
      <c r="C60" s="297"/>
      <c r="D60" s="333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3"/>
      <c r="R60" s="333"/>
      <c r="S60" s="334"/>
      <c r="T60" s="334"/>
      <c r="U60" s="334"/>
      <c r="V60" s="334"/>
      <c r="W60" s="334"/>
      <c r="X60" s="334"/>
      <c r="Y60" s="297"/>
    </row>
    <row r="61" spans="1:25" s="299" customFormat="1">
      <c r="A61" s="297"/>
      <c r="B61" s="297"/>
      <c r="C61" s="297"/>
      <c r="D61" s="333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3"/>
      <c r="R61" s="333"/>
      <c r="S61" s="334"/>
      <c r="T61" s="334"/>
      <c r="U61" s="334"/>
      <c r="V61" s="334"/>
      <c r="W61" s="334"/>
      <c r="X61" s="334"/>
      <c r="Y61" s="297"/>
    </row>
    <row r="62" spans="1:25" s="299" customFormat="1">
      <c r="A62" s="297"/>
      <c r="B62" s="297"/>
      <c r="C62" s="297"/>
      <c r="D62" s="333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3"/>
      <c r="R62" s="333"/>
      <c r="S62" s="334"/>
      <c r="T62" s="334"/>
      <c r="U62" s="334"/>
      <c r="V62" s="334"/>
      <c r="W62" s="334"/>
      <c r="X62" s="334"/>
      <c r="Y62" s="297"/>
    </row>
    <row r="63" spans="1:25" s="299" customFormat="1">
      <c r="A63" s="297"/>
      <c r="B63" s="297"/>
      <c r="C63" s="297"/>
      <c r="D63" s="333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3"/>
      <c r="R63" s="333"/>
      <c r="S63" s="334"/>
      <c r="T63" s="334"/>
      <c r="U63" s="334"/>
      <c r="V63" s="334"/>
      <c r="W63" s="334"/>
      <c r="X63" s="334"/>
      <c r="Y63" s="297"/>
    </row>
    <row r="64" spans="1:25" s="299" customFormat="1">
      <c r="A64" s="297"/>
      <c r="B64" s="297"/>
      <c r="C64" s="297"/>
      <c r="D64" s="333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3"/>
      <c r="R64" s="333"/>
      <c r="S64" s="334"/>
      <c r="T64" s="334"/>
      <c r="U64" s="334"/>
      <c r="V64" s="334"/>
      <c r="W64" s="334"/>
      <c r="X64" s="334"/>
      <c r="Y64" s="297"/>
    </row>
    <row r="65" spans="1:25" s="299" customFormat="1">
      <c r="A65" s="297"/>
      <c r="B65" s="297"/>
      <c r="C65" s="297"/>
      <c r="D65" s="333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3"/>
      <c r="R65" s="333"/>
      <c r="S65" s="334"/>
      <c r="T65" s="334"/>
      <c r="U65" s="334"/>
      <c r="V65" s="334"/>
      <c r="W65" s="334"/>
      <c r="X65" s="334"/>
      <c r="Y65" s="297"/>
    </row>
    <row r="66" spans="1:25" s="299" customFormat="1">
      <c r="A66" s="297"/>
      <c r="B66" s="297"/>
      <c r="C66" s="297"/>
      <c r="D66" s="333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3"/>
      <c r="R66" s="333"/>
      <c r="S66" s="334"/>
      <c r="T66" s="334"/>
      <c r="U66" s="334"/>
      <c r="V66" s="334"/>
      <c r="W66" s="334"/>
      <c r="X66" s="334"/>
      <c r="Y66" s="297"/>
    </row>
    <row r="67" spans="1:25" s="299" customFormat="1">
      <c r="A67" s="297"/>
      <c r="B67" s="297"/>
      <c r="C67" s="297"/>
      <c r="D67" s="333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3"/>
      <c r="R67" s="333"/>
      <c r="S67" s="334"/>
      <c r="T67" s="334"/>
      <c r="U67" s="334"/>
      <c r="V67" s="334"/>
      <c r="W67" s="334"/>
      <c r="X67" s="334"/>
      <c r="Y67" s="297"/>
    </row>
    <row r="68" spans="1:25" s="299" customFormat="1">
      <c r="A68" s="297"/>
      <c r="B68" s="297"/>
      <c r="C68" s="297"/>
      <c r="D68" s="333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3"/>
      <c r="R68" s="333"/>
      <c r="S68" s="334"/>
      <c r="T68" s="334"/>
      <c r="U68" s="334"/>
      <c r="V68" s="334"/>
      <c r="W68" s="334"/>
      <c r="X68" s="334"/>
      <c r="Y68" s="297"/>
    </row>
    <row r="69" spans="1:25" s="299" customFormat="1">
      <c r="A69" s="297"/>
      <c r="B69" s="297"/>
      <c r="C69" s="297"/>
      <c r="D69" s="333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3"/>
      <c r="R69" s="333"/>
      <c r="S69" s="334"/>
      <c r="T69" s="334"/>
      <c r="U69" s="334"/>
      <c r="V69" s="334"/>
      <c r="W69" s="334"/>
      <c r="X69" s="334"/>
      <c r="Y69" s="297"/>
    </row>
    <row r="70" spans="1:25" s="299" customFormat="1">
      <c r="A70" s="297"/>
      <c r="B70" s="297"/>
      <c r="C70" s="297"/>
      <c r="D70" s="333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3"/>
      <c r="R70" s="333"/>
      <c r="S70" s="334"/>
      <c r="T70" s="334"/>
      <c r="U70" s="334"/>
      <c r="V70" s="334"/>
      <c r="W70" s="334"/>
      <c r="X70" s="334"/>
      <c r="Y70" s="297"/>
    </row>
    <row r="71" spans="1:25" s="299" customFormat="1">
      <c r="A71" s="297"/>
      <c r="B71" s="297"/>
      <c r="C71" s="297"/>
      <c r="D71" s="333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3"/>
      <c r="R71" s="333"/>
      <c r="S71" s="334"/>
      <c r="T71" s="334"/>
      <c r="U71" s="334"/>
      <c r="V71" s="334"/>
      <c r="W71" s="334"/>
      <c r="X71" s="334"/>
      <c r="Y71" s="297"/>
    </row>
    <row r="72" spans="1:25" s="299" customFormat="1">
      <c r="A72" s="297"/>
      <c r="B72" s="297"/>
      <c r="C72" s="297"/>
      <c r="D72" s="333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3"/>
      <c r="R72" s="333"/>
      <c r="S72" s="334"/>
      <c r="T72" s="334"/>
      <c r="U72" s="334"/>
      <c r="V72" s="334"/>
      <c r="W72" s="334"/>
      <c r="X72" s="334"/>
      <c r="Y72" s="297"/>
    </row>
    <row r="73" spans="1:25" s="299" customFormat="1">
      <c r="A73" s="297"/>
      <c r="B73" s="297"/>
      <c r="C73" s="297"/>
      <c r="D73" s="333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3"/>
      <c r="R73" s="333"/>
      <c r="S73" s="334"/>
      <c r="T73" s="334"/>
      <c r="U73" s="334"/>
      <c r="V73" s="334"/>
      <c r="W73" s="334"/>
      <c r="X73" s="334"/>
      <c r="Y73" s="297"/>
    </row>
    <row r="74" spans="1:25" s="299" customFormat="1">
      <c r="A74" s="297"/>
      <c r="B74" s="297"/>
      <c r="C74" s="297"/>
      <c r="D74" s="333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3"/>
      <c r="R74" s="333"/>
      <c r="S74" s="334"/>
      <c r="T74" s="334"/>
      <c r="U74" s="334"/>
      <c r="V74" s="334"/>
      <c r="W74" s="334"/>
      <c r="X74" s="334"/>
      <c r="Y74" s="297"/>
    </row>
    <row r="75" spans="1:25" s="299" customFormat="1">
      <c r="A75" s="297"/>
      <c r="B75" s="297"/>
      <c r="C75" s="297"/>
      <c r="D75" s="333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3"/>
      <c r="R75" s="333"/>
      <c r="S75" s="334"/>
      <c r="T75" s="334"/>
      <c r="U75" s="334"/>
      <c r="V75" s="334"/>
      <c r="W75" s="334"/>
      <c r="X75" s="334"/>
      <c r="Y75" s="297"/>
    </row>
    <row r="76" spans="1:25" s="299" customFormat="1">
      <c r="A76" s="297"/>
      <c r="B76" s="297"/>
      <c r="C76" s="297"/>
      <c r="D76" s="333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3"/>
      <c r="R76" s="333"/>
      <c r="S76" s="334"/>
      <c r="T76" s="334"/>
      <c r="U76" s="334"/>
      <c r="V76" s="334"/>
      <c r="W76" s="334"/>
      <c r="X76" s="334"/>
      <c r="Y76" s="297"/>
    </row>
    <row r="77" spans="1:25" s="299" customFormat="1">
      <c r="A77" s="297"/>
      <c r="B77" s="297"/>
      <c r="C77" s="297"/>
      <c r="D77" s="333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3"/>
      <c r="R77" s="333"/>
      <c r="S77" s="334"/>
      <c r="T77" s="334"/>
      <c r="U77" s="334"/>
      <c r="V77" s="334"/>
      <c r="W77" s="334"/>
      <c r="X77" s="334"/>
      <c r="Y77" s="297"/>
    </row>
    <row r="78" spans="1:25" s="299" customFormat="1">
      <c r="A78" s="297"/>
      <c r="B78" s="297"/>
      <c r="C78" s="297"/>
      <c r="D78" s="333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3"/>
      <c r="R78" s="333"/>
      <c r="S78" s="334"/>
      <c r="T78" s="334"/>
      <c r="U78" s="334"/>
      <c r="V78" s="334"/>
      <c r="W78" s="334"/>
      <c r="X78" s="334"/>
      <c r="Y78" s="297"/>
    </row>
    <row r="79" spans="1:25" s="299" customFormat="1">
      <c r="A79" s="297"/>
      <c r="B79" s="297"/>
      <c r="C79" s="297"/>
      <c r="D79" s="333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3"/>
      <c r="R79" s="333"/>
      <c r="S79" s="334"/>
      <c r="T79" s="334"/>
      <c r="U79" s="334"/>
      <c r="V79" s="334"/>
      <c r="W79" s="334"/>
      <c r="X79" s="334"/>
      <c r="Y79" s="297"/>
    </row>
    <row r="80" spans="1:25" s="299" customFormat="1">
      <c r="A80" s="297"/>
      <c r="B80" s="297"/>
      <c r="C80" s="297"/>
      <c r="D80" s="333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3"/>
      <c r="R80" s="333"/>
      <c r="S80" s="334"/>
      <c r="T80" s="334"/>
      <c r="U80" s="334"/>
      <c r="V80" s="334"/>
      <c r="W80" s="334"/>
      <c r="X80" s="334"/>
      <c r="Y80" s="297"/>
    </row>
    <row r="81" spans="1:25" s="299" customFormat="1">
      <c r="A81" s="297"/>
      <c r="B81" s="297"/>
      <c r="C81" s="297"/>
      <c r="D81" s="333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3"/>
      <c r="R81" s="333"/>
      <c r="S81" s="334"/>
      <c r="T81" s="334"/>
      <c r="U81" s="334"/>
      <c r="V81" s="334"/>
      <c r="W81" s="334"/>
      <c r="X81" s="334"/>
      <c r="Y81" s="297"/>
    </row>
    <row r="82" spans="1:25" s="299" customFormat="1">
      <c r="A82" s="297"/>
      <c r="B82" s="297"/>
      <c r="C82" s="297"/>
      <c r="D82" s="333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3"/>
      <c r="R82" s="333"/>
      <c r="S82" s="334"/>
      <c r="T82" s="334"/>
      <c r="U82" s="334"/>
      <c r="V82" s="334"/>
      <c r="W82" s="334"/>
      <c r="X82" s="334"/>
      <c r="Y82" s="297"/>
    </row>
    <row r="83" spans="1:25" s="299" customFormat="1">
      <c r="A83" s="297"/>
      <c r="B83" s="297"/>
      <c r="C83" s="297"/>
      <c r="D83" s="333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3"/>
      <c r="R83" s="333"/>
      <c r="S83" s="334"/>
      <c r="T83" s="334"/>
      <c r="U83" s="334"/>
      <c r="V83" s="334"/>
      <c r="W83" s="334"/>
      <c r="X83" s="334"/>
      <c r="Y83" s="297"/>
    </row>
    <row r="84" spans="1:25" s="299" customFormat="1">
      <c r="A84" s="297"/>
      <c r="B84" s="297"/>
      <c r="C84" s="297"/>
      <c r="D84" s="333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3"/>
      <c r="R84" s="333"/>
      <c r="S84" s="334"/>
      <c r="T84" s="334"/>
      <c r="U84" s="334"/>
      <c r="V84" s="334"/>
      <c r="W84" s="334"/>
      <c r="X84" s="334"/>
      <c r="Y84" s="297"/>
    </row>
    <row r="85" spans="1:25" s="299" customFormat="1">
      <c r="A85" s="297"/>
      <c r="B85" s="297"/>
      <c r="C85" s="297"/>
      <c r="D85" s="333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3"/>
      <c r="R85" s="333"/>
      <c r="S85" s="334"/>
      <c r="T85" s="334"/>
      <c r="U85" s="334"/>
      <c r="V85" s="334"/>
      <c r="W85" s="334"/>
      <c r="X85" s="334"/>
      <c r="Y85" s="297"/>
    </row>
    <row r="86" spans="1:25" s="299" customFormat="1">
      <c r="A86" s="297"/>
      <c r="B86" s="297"/>
      <c r="C86" s="297"/>
      <c r="D86" s="333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3"/>
      <c r="R86" s="333"/>
      <c r="S86" s="334"/>
      <c r="T86" s="334"/>
      <c r="U86" s="334"/>
      <c r="V86" s="334"/>
      <c r="W86" s="334"/>
      <c r="X86" s="334"/>
      <c r="Y86" s="297"/>
    </row>
    <row r="87" spans="1:25" s="299" customFormat="1">
      <c r="A87" s="297"/>
      <c r="B87" s="297"/>
      <c r="C87" s="297"/>
      <c r="D87" s="333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3"/>
      <c r="R87" s="333"/>
      <c r="S87" s="334"/>
      <c r="T87" s="334"/>
      <c r="U87" s="334"/>
      <c r="V87" s="334"/>
      <c r="W87" s="334"/>
      <c r="X87" s="334"/>
      <c r="Y87" s="297"/>
    </row>
    <row r="88" spans="1:25" s="299" customFormat="1">
      <c r="A88" s="297"/>
      <c r="B88" s="297"/>
      <c r="C88" s="297"/>
      <c r="D88" s="333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3"/>
      <c r="R88" s="333"/>
      <c r="S88" s="334"/>
      <c r="T88" s="334"/>
      <c r="U88" s="334"/>
      <c r="V88" s="334"/>
      <c r="W88" s="334"/>
      <c r="X88" s="334"/>
      <c r="Y88" s="297"/>
    </row>
    <row r="89" spans="1:25" s="299" customFormat="1">
      <c r="A89" s="297"/>
      <c r="B89" s="297"/>
      <c r="C89" s="297"/>
      <c r="D89" s="333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3"/>
      <c r="R89" s="333"/>
      <c r="S89" s="334"/>
      <c r="T89" s="334"/>
      <c r="U89" s="334"/>
      <c r="V89" s="334"/>
      <c r="W89" s="334"/>
      <c r="X89" s="334"/>
      <c r="Y89" s="297"/>
    </row>
    <row r="90" spans="1:25" s="299" customFormat="1">
      <c r="A90" s="297"/>
      <c r="B90" s="297"/>
      <c r="C90" s="297"/>
      <c r="D90" s="333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3"/>
      <c r="R90" s="333"/>
      <c r="S90" s="334"/>
      <c r="T90" s="334"/>
      <c r="U90" s="334"/>
      <c r="V90" s="334"/>
      <c r="W90" s="334"/>
      <c r="X90" s="334"/>
      <c r="Y90" s="297"/>
    </row>
    <row r="91" spans="1:25" s="299" customFormat="1">
      <c r="A91" s="297"/>
      <c r="B91" s="297"/>
      <c r="C91" s="297"/>
      <c r="D91" s="333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3"/>
      <c r="R91" s="333"/>
      <c r="S91" s="334"/>
      <c r="T91" s="334"/>
      <c r="U91" s="334"/>
      <c r="V91" s="334"/>
      <c r="W91" s="334"/>
      <c r="X91" s="334"/>
      <c r="Y91" s="297"/>
    </row>
    <row r="92" spans="1:25" s="299" customFormat="1">
      <c r="A92" s="297"/>
      <c r="B92" s="297"/>
      <c r="C92" s="297"/>
      <c r="D92" s="333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3"/>
      <c r="R92" s="333"/>
      <c r="S92" s="334"/>
      <c r="T92" s="334"/>
      <c r="U92" s="334"/>
      <c r="V92" s="334"/>
      <c r="W92" s="334"/>
      <c r="X92" s="334"/>
      <c r="Y92" s="297"/>
    </row>
    <row r="93" spans="1:25" s="299" customFormat="1">
      <c r="A93" s="297"/>
      <c r="B93" s="297"/>
      <c r="C93" s="297"/>
      <c r="D93" s="333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3"/>
      <c r="R93" s="333"/>
      <c r="S93" s="334"/>
      <c r="T93" s="334"/>
      <c r="U93" s="334"/>
      <c r="V93" s="334"/>
      <c r="W93" s="334"/>
      <c r="X93" s="334"/>
      <c r="Y93" s="297"/>
    </row>
    <row r="94" spans="1:25" s="299" customFormat="1">
      <c r="A94" s="297"/>
      <c r="B94" s="297"/>
      <c r="C94" s="297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334"/>
      <c r="Y94" s="297"/>
    </row>
    <row r="95" spans="1:25" s="299" customFormat="1">
      <c r="A95" s="297"/>
      <c r="B95" s="297"/>
      <c r="C95" s="297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T95" s="334"/>
      <c r="U95" s="334"/>
      <c r="V95" s="334"/>
      <c r="W95" s="334"/>
      <c r="X95" s="334"/>
      <c r="Y95" s="297"/>
    </row>
    <row r="96" spans="1:25" s="299" customFormat="1">
      <c r="A96" s="297"/>
      <c r="B96" s="297"/>
      <c r="C96" s="297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T96" s="334"/>
      <c r="U96" s="334"/>
      <c r="V96" s="334"/>
      <c r="W96" s="334"/>
      <c r="X96" s="334"/>
      <c r="Y96" s="297"/>
    </row>
    <row r="97" spans="1:25" s="299" customFormat="1">
      <c r="A97" s="297"/>
      <c r="B97" s="297"/>
      <c r="C97" s="297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34"/>
      <c r="V97" s="334"/>
      <c r="W97" s="334"/>
      <c r="X97" s="334"/>
      <c r="Y97" s="297"/>
    </row>
    <row r="98" spans="1:25" s="299" customFormat="1">
      <c r="A98" s="297"/>
      <c r="B98" s="297"/>
      <c r="C98" s="297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297"/>
    </row>
    <row r="99" spans="1:25" s="299" customFormat="1">
      <c r="A99" s="297"/>
      <c r="B99" s="297"/>
      <c r="C99" s="297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T99" s="334"/>
      <c r="U99" s="334"/>
      <c r="V99" s="334"/>
      <c r="W99" s="334"/>
      <c r="X99" s="334"/>
      <c r="Y99" s="297"/>
    </row>
    <row r="100" spans="1:25" s="299" customFormat="1">
      <c r="A100" s="297"/>
      <c r="B100" s="297"/>
      <c r="C100" s="297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T100" s="334"/>
      <c r="U100" s="334"/>
      <c r="V100" s="334"/>
      <c r="W100" s="334"/>
      <c r="X100" s="334"/>
      <c r="Y100" s="297"/>
    </row>
    <row r="101" spans="1:25" s="299" customFormat="1">
      <c r="A101" s="297"/>
      <c r="B101" s="297"/>
      <c r="C101" s="297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T101" s="334"/>
      <c r="U101" s="334"/>
      <c r="V101" s="334"/>
      <c r="W101" s="334"/>
      <c r="X101" s="334"/>
      <c r="Y101" s="297"/>
    </row>
    <row r="102" spans="1:25" s="299" customFormat="1">
      <c r="A102" s="297"/>
      <c r="B102" s="297"/>
      <c r="C102" s="297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T102" s="334"/>
      <c r="U102" s="334"/>
      <c r="V102" s="334"/>
      <c r="W102" s="334"/>
      <c r="X102" s="334"/>
      <c r="Y102" s="297"/>
    </row>
    <row r="103" spans="1:25" s="299" customFormat="1">
      <c r="A103" s="297"/>
      <c r="B103" s="297"/>
      <c r="C103" s="297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T103" s="334"/>
      <c r="U103" s="334"/>
      <c r="V103" s="334"/>
      <c r="W103" s="334"/>
      <c r="X103" s="334"/>
      <c r="Y103" s="297"/>
    </row>
    <row r="104" spans="1:25" s="299" customFormat="1">
      <c r="A104" s="297"/>
      <c r="B104" s="297"/>
      <c r="C104" s="297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T104" s="334"/>
      <c r="U104" s="334"/>
      <c r="V104" s="334"/>
      <c r="W104" s="334"/>
      <c r="X104" s="334"/>
      <c r="Y104" s="297"/>
    </row>
    <row r="105" spans="1:25" s="299" customFormat="1">
      <c r="A105" s="297"/>
      <c r="B105" s="297"/>
      <c r="C105" s="297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T105" s="334"/>
      <c r="U105" s="334"/>
      <c r="V105" s="334"/>
      <c r="W105" s="334"/>
      <c r="X105" s="334"/>
      <c r="Y105" s="297"/>
    </row>
    <row r="106" spans="1:25" s="299" customFormat="1">
      <c r="A106" s="297"/>
      <c r="B106" s="297"/>
      <c r="C106" s="297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T106" s="334"/>
      <c r="U106" s="334"/>
      <c r="V106" s="334"/>
      <c r="W106" s="334"/>
      <c r="X106" s="334"/>
      <c r="Y106" s="297"/>
    </row>
    <row r="107" spans="1:25" s="299" customFormat="1">
      <c r="A107" s="297"/>
      <c r="B107" s="297"/>
      <c r="C107" s="297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T107" s="334"/>
      <c r="U107" s="334"/>
      <c r="V107" s="334"/>
      <c r="W107" s="334"/>
      <c r="X107" s="334"/>
      <c r="Y107" s="297"/>
    </row>
    <row r="108" spans="1:25" s="299" customFormat="1">
      <c r="A108" s="297"/>
      <c r="B108" s="297"/>
      <c r="C108" s="297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T108" s="334"/>
      <c r="U108" s="334"/>
      <c r="V108" s="334"/>
      <c r="W108" s="334"/>
      <c r="X108" s="334"/>
      <c r="Y108" s="297"/>
    </row>
    <row r="109" spans="1:25" s="299" customFormat="1">
      <c r="A109" s="297"/>
      <c r="B109" s="297"/>
      <c r="C109" s="297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T109" s="334"/>
      <c r="U109" s="334"/>
      <c r="V109" s="334"/>
      <c r="W109" s="334"/>
      <c r="X109" s="334"/>
      <c r="Y109" s="297"/>
    </row>
    <row r="110" spans="1:25" s="299" customFormat="1">
      <c r="A110" s="297"/>
      <c r="B110" s="297"/>
      <c r="C110" s="297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  <c r="T110" s="334"/>
      <c r="U110" s="334"/>
      <c r="V110" s="334"/>
      <c r="W110" s="334"/>
      <c r="X110" s="334"/>
      <c r="Y110" s="297"/>
    </row>
    <row r="111" spans="1:25" s="299" customFormat="1">
      <c r="A111" s="297"/>
      <c r="B111" s="297"/>
      <c r="C111" s="297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T111" s="334"/>
      <c r="U111" s="334"/>
      <c r="V111" s="334"/>
      <c r="W111" s="334"/>
      <c r="X111" s="334"/>
      <c r="Y111" s="297"/>
    </row>
    <row r="112" spans="1:25" s="299" customFormat="1">
      <c r="A112" s="297"/>
      <c r="B112" s="297"/>
      <c r="C112" s="297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T112" s="334"/>
      <c r="U112" s="334"/>
      <c r="V112" s="334"/>
      <c r="W112" s="334"/>
      <c r="X112" s="334"/>
      <c r="Y112" s="297"/>
    </row>
    <row r="113" spans="1:25" s="299" customFormat="1">
      <c r="A113" s="297"/>
      <c r="B113" s="297"/>
      <c r="C113" s="297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T113" s="334"/>
      <c r="U113" s="334"/>
      <c r="V113" s="334"/>
      <c r="W113" s="334"/>
      <c r="X113" s="334"/>
      <c r="Y113" s="297"/>
    </row>
    <row r="114" spans="1:25" s="299" customFormat="1">
      <c r="A114" s="297"/>
      <c r="B114" s="297"/>
      <c r="C114" s="297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T114" s="334"/>
      <c r="U114" s="334"/>
      <c r="V114" s="334"/>
      <c r="W114" s="334"/>
      <c r="X114" s="334"/>
      <c r="Y114" s="297"/>
    </row>
    <row r="115" spans="1:25" s="299" customFormat="1">
      <c r="A115" s="297"/>
      <c r="B115" s="297"/>
      <c r="C115" s="297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T115" s="334"/>
      <c r="U115" s="334"/>
      <c r="V115" s="334"/>
      <c r="W115" s="334"/>
      <c r="X115" s="334"/>
      <c r="Y115" s="297"/>
    </row>
    <row r="116" spans="1:25" s="299" customFormat="1">
      <c r="A116" s="297"/>
      <c r="B116" s="297"/>
      <c r="C116" s="297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T116" s="334"/>
      <c r="U116" s="334"/>
      <c r="V116" s="334"/>
      <c r="W116" s="334"/>
      <c r="X116" s="334"/>
      <c r="Y116" s="297"/>
    </row>
    <row r="117" spans="1:25" s="299" customFormat="1">
      <c r="A117" s="297"/>
      <c r="B117" s="297"/>
      <c r="C117" s="297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T117" s="334"/>
      <c r="U117" s="334"/>
      <c r="V117" s="334"/>
      <c r="W117" s="334"/>
      <c r="X117" s="334"/>
      <c r="Y117" s="297"/>
    </row>
    <row r="118" spans="1:25" s="299" customFormat="1">
      <c r="A118" s="297"/>
      <c r="B118" s="297"/>
      <c r="C118" s="297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T118" s="334"/>
      <c r="U118" s="334"/>
      <c r="V118" s="334"/>
      <c r="W118" s="334"/>
      <c r="X118" s="334"/>
      <c r="Y118" s="297"/>
    </row>
    <row r="119" spans="1:25" s="299" customFormat="1">
      <c r="A119" s="297"/>
      <c r="B119" s="297"/>
      <c r="C119" s="297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T119" s="334"/>
      <c r="U119" s="334"/>
      <c r="V119" s="334"/>
      <c r="W119" s="334"/>
      <c r="X119" s="334"/>
      <c r="Y119" s="297"/>
    </row>
    <row r="120" spans="1:25" s="299" customFormat="1">
      <c r="A120" s="297"/>
      <c r="B120" s="297"/>
      <c r="C120" s="297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T120" s="334"/>
      <c r="U120" s="334"/>
      <c r="V120" s="334"/>
      <c r="W120" s="334"/>
      <c r="X120" s="334"/>
      <c r="Y120" s="297"/>
    </row>
    <row r="121" spans="1:25" s="299" customFormat="1">
      <c r="A121" s="297"/>
      <c r="B121" s="297"/>
      <c r="C121" s="297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T121" s="334"/>
      <c r="U121" s="334"/>
      <c r="V121" s="334"/>
      <c r="W121" s="334"/>
      <c r="X121" s="334"/>
      <c r="Y121" s="297"/>
    </row>
    <row r="122" spans="1:25" s="299" customFormat="1">
      <c r="A122" s="297"/>
      <c r="B122" s="297"/>
      <c r="C122" s="297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T122" s="334"/>
      <c r="U122" s="334"/>
      <c r="V122" s="334"/>
      <c r="W122" s="334"/>
      <c r="X122" s="334"/>
      <c r="Y122" s="297"/>
    </row>
    <row r="123" spans="1:25" s="299" customFormat="1">
      <c r="A123" s="297"/>
      <c r="B123" s="297"/>
      <c r="C123" s="297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T123" s="334"/>
      <c r="U123" s="334"/>
      <c r="V123" s="334"/>
      <c r="W123" s="334"/>
      <c r="X123" s="334"/>
      <c r="Y123" s="297"/>
    </row>
    <row r="124" spans="1:25" s="299" customFormat="1">
      <c r="A124" s="297"/>
      <c r="B124" s="297"/>
      <c r="C124" s="297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T124" s="334"/>
      <c r="U124" s="334"/>
      <c r="V124" s="334"/>
      <c r="W124" s="334"/>
      <c r="X124" s="334"/>
      <c r="Y124" s="297"/>
    </row>
    <row r="125" spans="1:25" s="299" customFormat="1">
      <c r="A125" s="297"/>
      <c r="B125" s="297"/>
      <c r="C125" s="297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T125" s="334"/>
      <c r="U125" s="334"/>
      <c r="V125" s="334"/>
      <c r="W125" s="334"/>
      <c r="X125" s="334"/>
      <c r="Y125" s="297"/>
    </row>
    <row r="126" spans="1:25" s="299" customFormat="1">
      <c r="A126" s="297"/>
      <c r="B126" s="297"/>
      <c r="C126" s="297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T126" s="334"/>
      <c r="U126" s="334"/>
      <c r="V126" s="334"/>
      <c r="W126" s="334"/>
      <c r="X126" s="334"/>
      <c r="Y126" s="297"/>
    </row>
    <row r="127" spans="1:25" s="299" customFormat="1">
      <c r="A127" s="297"/>
      <c r="B127" s="297"/>
      <c r="C127" s="297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T127" s="334"/>
      <c r="U127" s="334"/>
      <c r="V127" s="334"/>
      <c r="W127" s="334"/>
      <c r="X127" s="334"/>
      <c r="Y127" s="297"/>
    </row>
    <row r="128" spans="1:25" s="299" customFormat="1">
      <c r="A128" s="297"/>
      <c r="B128" s="297"/>
      <c r="C128" s="297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T128" s="334"/>
      <c r="U128" s="334"/>
      <c r="V128" s="334"/>
      <c r="W128" s="334"/>
      <c r="X128" s="334"/>
      <c r="Y128" s="297"/>
    </row>
    <row r="129" spans="1:25" s="299" customFormat="1">
      <c r="A129" s="297"/>
      <c r="B129" s="297"/>
      <c r="C129" s="297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T129" s="334"/>
      <c r="U129" s="334"/>
      <c r="V129" s="334"/>
      <c r="W129" s="334"/>
      <c r="X129" s="334"/>
      <c r="Y129" s="297"/>
    </row>
    <row r="130" spans="1:25" s="299" customFormat="1">
      <c r="A130" s="297"/>
      <c r="B130" s="297"/>
      <c r="C130" s="297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T130" s="334"/>
      <c r="U130" s="334"/>
      <c r="V130" s="334"/>
      <c r="W130" s="334"/>
      <c r="X130" s="334"/>
      <c r="Y130" s="297"/>
    </row>
    <row r="131" spans="1:25" s="299" customFormat="1">
      <c r="A131" s="297"/>
      <c r="B131" s="297"/>
      <c r="C131" s="297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T131" s="334"/>
      <c r="U131" s="334"/>
      <c r="V131" s="334"/>
      <c r="W131" s="334"/>
      <c r="X131" s="334"/>
      <c r="Y131" s="297"/>
    </row>
    <row r="132" spans="1:25" s="299" customFormat="1">
      <c r="A132" s="297"/>
      <c r="B132" s="297"/>
      <c r="C132" s="297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T132" s="334"/>
      <c r="U132" s="334"/>
      <c r="V132" s="334"/>
      <c r="W132" s="334"/>
      <c r="X132" s="334"/>
      <c r="Y132" s="297"/>
    </row>
    <row r="133" spans="1:25" s="299" customFormat="1">
      <c r="A133" s="297"/>
      <c r="B133" s="297"/>
      <c r="C133" s="297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T133" s="334"/>
      <c r="U133" s="334"/>
      <c r="V133" s="334"/>
      <c r="W133" s="334"/>
      <c r="X133" s="334"/>
      <c r="Y133" s="297"/>
    </row>
    <row r="134" spans="1:25" s="299" customFormat="1">
      <c r="A134" s="297"/>
      <c r="B134" s="297"/>
      <c r="C134" s="297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  <c r="T134" s="334"/>
      <c r="U134" s="334"/>
      <c r="V134" s="334"/>
      <c r="W134" s="334"/>
      <c r="X134" s="334"/>
      <c r="Y134" s="297"/>
    </row>
    <row r="135" spans="1:25" s="299" customFormat="1">
      <c r="A135" s="297"/>
      <c r="B135" s="297"/>
      <c r="C135" s="297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T135" s="334"/>
      <c r="U135" s="334"/>
      <c r="V135" s="334"/>
      <c r="W135" s="334"/>
      <c r="X135" s="334"/>
      <c r="Y135" s="297"/>
    </row>
    <row r="136" spans="1:25" s="299" customFormat="1">
      <c r="A136" s="297"/>
      <c r="B136" s="297"/>
      <c r="C136" s="297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T136" s="334"/>
      <c r="U136" s="334"/>
      <c r="V136" s="334"/>
      <c r="W136" s="334"/>
      <c r="X136" s="334"/>
      <c r="Y136" s="297"/>
    </row>
    <row r="137" spans="1:25" s="299" customFormat="1">
      <c r="A137" s="297"/>
      <c r="B137" s="297"/>
      <c r="C137" s="297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T137" s="334"/>
      <c r="U137" s="334"/>
      <c r="V137" s="334"/>
      <c r="W137" s="334"/>
      <c r="X137" s="334"/>
      <c r="Y137" s="297"/>
    </row>
    <row r="138" spans="1:25" s="299" customFormat="1">
      <c r="A138" s="297"/>
      <c r="B138" s="297"/>
      <c r="C138" s="297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T138" s="334"/>
      <c r="U138" s="334"/>
      <c r="V138" s="334"/>
      <c r="W138" s="334"/>
      <c r="X138" s="334"/>
      <c r="Y138" s="297"/>
    </row>
    <row r="139" spans="1:25" s="299" customFormat="1">
      <c r="A139" s="297"/>
      <c r="B139" s="297"/>
      <c r="C139" s="297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T139" s="334"/>
      <c r="U139" s="334"/>
      <c r="V139" s="334"/>
      <c r="W139" s="334"/>
      <c r="X139" s="334"/>
      <c r="Y139" s="297"/>
    </row>
    <row r="140" spans="1:25" s="299" customFormat="1">
      <c r="A140" s="297"/>
      <c r="B140" s="297"/>
      <c r="C140" s="297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T140" s="334"/>
      <c r="U140" s="334"/>
      <c r="V140" s="334"/>
      <c r="W140" s="334"/>
      <c r="X140" s="334"/>
      <c r="Y140" s="297"/>
    </row>
    <row r="141" spans="1:25" s="299" customFormat="1">
      <c r="A141" s="297"/>
      <c r="B141" s="297"/>
      <c r="C141" s="297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  <c r="T141" s="334"/>
      <c r="U141" s="334"/>
      <c r="V141" s="334"/>
      <c r="W141" s="334"/>
      <c r="X141" s="334"/>
      <c r="Y141" s="297"/>
    </row>
    <row r="142" spans="1:25" s="299" customFormat="1">
      <c r="A142" s="297"/>
      <c r="B142" s="297"/>
      <c r="C142" s="297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T142" s="334"/>
      <c r="U142" s="334"/>
      <c r="V142" s="334"/>
      <c r="W142" s="334"/>
      <c r="X142" s="334"/>
      <c r="Y142" s="297"/>
    </row>
    <row r="143" spans="1:25" s="299" customFormat="1">
      <c r="A143" s="297"/>
      <c r="B143" s="297"/>
      <c r="C143" s="297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T143" s="334"/>
      <c r="U143" s="334"/>
      <c r="V143" s="334"/>
      <c r="W143" s="334"/>
      <c r="X143" s="334"/>
      <c r="Y143" s="297"/>
    </row>
    <row r="144" spans="1:25" s="299" customFormat="1">
      <c r="A144" s="297"/>
      <c r="B144" s="297"/>
      <c r="C144" s="297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T144" s="334"/>
      <c r="U144" s="334"/>
      <c r="V144" s="334"/>
      <c r="W144" s="334"/>
      <c r="X144" s="334"/>
      <c r="Y144" s="297"/>
    </row>
    <row r="145" spans="1:25" s="299" customFormat="1">
      <c r="A145" s="297"/>
      <c r="B145" s="297"/>
      <c r="C145" s="297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T145" s="334"/>
      <c r="U145" s="334"/>
      <c r="V145" s="334"/>
      <c r="W145" s="334"/>
      <c r="X145" s="334"/>
      <c r="Y145" s="297"/>
    </row>
    <row r="146" spans="1:25" s="299" customFormat="1">
      <c r="A146" s="297"/>
      <c r="B146" s="297"/>
      <c r="C146" s="297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T146" s="334"/>
      <c r="U146" s="334"/>
      <c r="V146" s="334"/>
      <c r="W146" s="334"/>
      <c r="X146" s="334"/>
      <c r="Y146" s="297"/>
    </row>
    <row r="147" spans="1:25" s="299" customFormat="1">
      <c r="A147" s="297"/>
      <c r="B147" s="297"/>
      <c r="C147" s="297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  <c r="T147" s="334"/>
      <c r="U147" s="334"/>
      <c r="V147" s="334"/>
      <c r="W147" s="334"/>
      <c r="X147" s="334"/>
      <c r="Y147" s="297"/>
    </row>
    <row r="148" spans="1:25" s="299" customFormat="1">
      <c r="A148" s="297"/>
      <c r="B148" s="297"/>
      <c r="C148" s="297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T148" s="334"/>
      <c r="U148" s="334"/>
      <c r="V148" s="334"/>
      <c r="W148" s="334"/>
      <c r="X148" s="334"/>
      <c r="Y148" s="297"/>
    </row>
    <row r="149" spans="1:25" s="299" customFormat="1">
      <c r="A149" s="297"/>
      <c r="B149" s="297"/>
      <c r="C149" s="297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T149" s="334"/>
      <c r="U149" s="334"/>
      <c r="V149" s="334"/>
      <c r="W149" s="334"/>
      <c r="X149" s="334"/>
      <c r="Y149" s="297"/>
    </row>
    <row r="150" spans="1:25" s="299" customFormat="1">
      <c r="A150" s="297"/>
      <c r="B150" s="297"/>
      <c r="C150" s="297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T150" s="334"/>
      <c r="U150" s="334"/>
      <c r="V150" s="334"/>
      <c r="W150" s="334"/>
      <c r="X150" s="334"/>
      <c r="Y150" s="297"/>
    </row>
    <row r="151" spans="1:25" s="299" customFormat="1">
      <c r="A151" s="297"/>
      <c r="B151" s="297"/>
      <c r="C151" s="297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  <c r="T151" s="334"/>
      <c r="U151" s="334"/>
      <c r="V151" s="334"/>
      <c r="W151" s="334"/>
      <c r="X151" s="334"/>
      <c r="Y151" s="297"/>
    </row>
    <row r="152" spans="1:25" s="299" customFormat="1">
      <c r="A152" s="297"/>
      <c r="B152" s="297"/>
      <c r="C152" s="297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T152" s="334"/>
      <c r="U152" s="334"/>
      <c r="V152" s="334"/>
      <c r="W152" s="334"/>
      <c r="X152" s="334"/>
      <c r="Y152" s="297"/>
    </row>
    <row r="153" spans="1:25" s="299" customFormat="1">
      <c r="A153" s="297"/>
      <c r="B153" s="297"/>
      <c r="C153" s="297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T153" s="334"/>
      <c r="U153" s="334"/>
      <c r="V153" s="334"/>
      <c r="W153" s="334"/>
      <c r="X153" s="334"/>
      <c r="Y153" s="297"/>
    </row>
    <row r="154" spans="1:25" s="299" customFormat="1">
      <c r="A154" s="297"/>
      <c r="B154" s="297"/>
      <c r="C154" s="297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T154" s="334"/>
      <c r="U154" s="334"/>
      <c r="V154" s="334"/>
      <c r="W154" s="334"/>
      <c r="X154" s="334"/>
      <c r="Y154" s="297"/>
    </row>
    <row r="155" spans="1:25" s="299" customFormat="1">
      <c r="A155" s="297"/>
      <c r="B155" s="297"/>
      <c r="C155" s="297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  <c r="T155" s="334"/>
      <c r="U155" s="334"/>
      <c r="V155" s="334"/>
      <c r="W155" s="334"/>
      <c r="X155" s="334"/>
      <c r="Y155" s="297"/>
    </row>
    <row r="156" spans="1:25" s="299" customFormat="1">
      <c r="A156" s="297"/>
      <c r="B156" s="297"/>
      <c r="C156" s="297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  <c r="T156" s="334"/>
      <c r="U156" s="334"/>
      <c r="V156" s="334"/>
      <c r="W156" s="334"/>
      <c r="X156" s="334"/>
      <c r="Y156" s="297"/>
    </row>
    <row r="157" spans="1:25" s="299" customFormat="1">
      <c r="A157" s="297"/>
      <c r="B157" s="297"/>
      <c r="C157" s="297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T157" s="334"/>
      <c r="U157" s="334"/>
      <c r="V157" s="334"/>
      <c r="W157" s="334"/>
      <c r="X157" s="334"/>
      <c r="Y157" s="297"/>
    </row>
    <row r="158" spans="1:25" s="299" customFormat="1">
      <c r="A158" s="297"/>
      <c r="B158" s="297"/>
      <c r="C158" s="297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T158" s="334"/>
      <c r="U158" s="334"/>
      <c r="V158" s="334"/>
      <c r="W158" s="334"/>
      <c r="X158" s="334"/>
      <c r="Y158" s="297"/>
    </row>
    <row r="159" spans="1:25" s="299" customFormat="1">
      <c r="A159" s="297"/>
      <c r="B159" s="297"/>
      <c r="C159" s="297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T159" s="334"/>
      <c r="U159" s="334"/>
      <c r="V159" s="334"/>
      <c r="W159" s="334"/>
      <c r="X159" s="334"/>
      <c r="Y159" s="297"/>
    </row>
    <row r="160" spans="1:25" s="299" customFormat="1">
      <c r="A160" s="297"/>
      <c r="B160" s="297"/>
      <c r="C160" s="297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  <c r="S160" s="334"/>
      <c r="T160" s="334"/>
      <c r="U160" s="334"/>
      <c r="V160" s="334"/>
      <c r="W160" s="334"/>
      <c r="X160" s="334"/>
      <c r="Y160" s="297"/>
    </row>
    <row r="161" spans="1:25" s="299" customFormat="1">
      <c r="A161" s="297"/>
      <c r="B161" s="297"/>
      <c r="C161" s="297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T161" s="334"/>
      <c r="U161" s="334"/>
      <c r="V161" s="334"/>
      <c r="W161" s="334"/>
      <c r="X161" s="334"/>
      <c r="Y161" s="297"/>
    </row>
    <row r="162" spans="1:25" s="299" customFormat="1">
      <c r="A162" s="297"/>
      <c r="B162" s="297"/>
      <c r="C162" s="297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T162" s="334"/>
      <c r="U162" s="334"/>
      <c r="V162" s="334"/>
      <c r="W162" s="334"/>
      <c r="X162" s="334"/>
      <c r="Y162" s="297"/>
    </row>
    <row r="163" spans="1:25" s="299" customFormat="1">
      <c r="A163" s="297"/>
      <c r="B163" s="297"/>
      <c r="C163" s="297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  <c r="T163" s="334"/>
      <c r="U163" s="334"/>
      <c r="V163" s="334"/>
      <c r="W163" s="334"/>
      <c r="X163" s="334"/>
      <c r="Y163" s="297"/>
    </row>
    <row r="164" spans="1:25" s="299" customFormat="1">
      <c r="A164" s="297"/>
      <c r="B164" s="297"/>
      <c r="C164" s="297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  <c r="S164" s="334"/>
      <c r="T164" s="334"/>
      <c r="U164" s="334"/>
      <c r="V164" s="334"/>
      <c r="W164" s="334"/>
      <c r="X164" s="334"/>
      <c r="Y164" s="297"/>
    </row>
    <row r="165" spans="1:25" s="299" customFormat="1">
      <c r="A165" s="297"/>
      <c r="B165" s="297"/>
      <c r="C165" s="297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T165" s="334"/>
      <c r="U165" s="334"/>
      <c r="V165" s="334"/>
      <c r="W165" s="334"/>
      <c r="X165" s="334"/>
      <c r="Y165" s="297"/>
    </row>
    <row r="166" spans="1:25" s="299" customFormat="1">
      <c r="A166" s="297"/>
      <c r="B166" s="297"/>
      <c r="C166" s="297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297"/>
    </row>
    <row r="167" spans="1:25" s="299" customFormat="1">
      <c r="A167" s="297"/>
      <c r="B167" s="297"/>
      <c r="C167" s="297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T167" s="334"/>
      <c r="U167" s="334"/>
      <c r="V167" s="334"/>
      <c r="W167" s="334"/>
      <c r="X167" s="334"/>
      <c r="Y167" s="297"/>
    </row>
    <row r="168" spans="1:25" s="299" customFormat="1">
      <c r="A168" s="297"/>
      <c r="B168" s="297"/>
      <c r="C168" s="297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T168" s="334"/>
      <c r="U168" s="334"/>
      <c r="V168" s="334"/>
      <c r="W168" s="334"/>
      <c r="X168" s="334"/>
      <c r="Y168" s="297"/>
    </row>
    <row r="169" spans="1:25" s="299" customFormat="1">
      <c r="A169" s="297"/>
      <c r="B169" s="297"/>
      <c r="C169" s="297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T169" s="334"/>
      <c r="U169" s="334"/>
      <c r="V169" s="334"/>
      <c r="W169" s="334"/>
      <c r="X169" s="334"/>
      <c r="Y169" s="297"/>
    </row>
    <row r="170" spans="1:25" s="299" customFormat="1">
      <c r="A170" s="297"/>
      <c r="B170" s="297"/>
      <c r="C170" s="297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T170" s="334"/>
      <c r="U170" s="334"/>
      <c r="V170" s="334"/>
      <c r="W170" s="334"/>
      <c r="X170" s="334"/>
      <c r="Y170" s="297"/>
    </row>
    <row r="171" spans="1:25" s="299" customFormat="1">
      <c r="A171" s="297"/>
      <c r="B171" s="297"/>
      <c r="C171" s="297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T171" s="334"/>
      <c r="U171" s="334"/>
      <c r="V171" s="334"/>
      <c r="W171" s="334"/>
      <c r="X171" s="334"/>
      <c r="Y171" s="297"/>
    </row>
    <row r="172" spans="1:25" s="299" customFormat="1">
      <c r="A172" s="297"/>
      <c r="B172" s="297"/>
      <c r="C172" s="297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T172" s="334"/>
      <c r="U172" s="334"/>
      <c r="V172" s="334"/>
      <c r="W172" s="334"/>
      <c r="X172" s="334"/>
      <c r="Y172" s="297"/>
    </row>
    <row r="173" spans="1:25" s="299" customFormat="1">
      <c r="A173" s="297"/>
      <c r="B173" s="297"/>
      <c r="C173" s="297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T173" s="334"/>
      <c r="U173" s="334"/>
      <c r="V173" s="334"/>
      <c r="W173" s="334"/>
      <c r="X173" s="334"/>
      <c r="Y173" s="297"/>
    </row>
    <row r="174" spans="1:25" s="299" customFormat="1">
      <c r="A174" s="297"/>
      <c r="B174" s="297"/>
      <c r="C174" s="297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T174" s="334"/>
      <c r="U174" s="334"/>
      <c r="V174" s="334"/>
      <c r="W174" s="334"/>
      <c r="X174" s="334"/>
      <c r="Y174" s="297"/>
    </row>
    <row r="175" spans="1:25" s="299" customFormat="1">
      <c r="A175" s="297"/>
      <c r="B175" s="297"/>
      <c r="C175" s="297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297"/>
    </row>
    <row r="176" spans="1:25" s="299" customFormat="1">
      <c r="A176" s="297"/>
      <c r="B176" s="297"/>
      <c r="C176" s="297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  <c r="T176" s="334"/>
      <c r="U176" s="334"/>
      <c r="V176" s="334"/>
      <c r="W176" s="334"/>
      <c r="X176" s="334"/>
      <c r="Y176" s="297"/>
    </row>
    <row r="177" spans="1:25" s="299" customFormat="1">
      <c r="A177" s="297"/>
      <c r="B177" s="297"/>
      <c r="C177" s="297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  <c r="T177" s="334"/>
      <c r="U177" s="334"/>
      <c r="V177" s="334"/>
      <c r="W177" s="334"/>
      <c r="X177" s="334"/>
      <c r="Y177" s="297"/>
    </row>
    <row r="178" spans="1:25" s="299" customFormat="1">
      <c r="A178" s="297"/>
      <c r="B178" s="297"/>
      <c r="C178" s="297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  <c r="T178" s="334"/>
      <c r="U178" s="334"/>
      <c r="V178" s="334"/>
      <c r="W178" s="334"/>
      <c r="X178" s="334"/>
      <c r="Y178" s="297"/>
    </row>
    <row r="179" spans="1:25" s="299" customFormat="1">
      <c r="A179" s="297"/>
      <c r="B179" s="297"/>
      <c r="C179" s="297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34"/>
      <c r="T179" s="334"/>
      <c r="U179" s="334"/>
      <c r="V179" s="334"/>
      <c r="W179" s="334"/>
      <c r="X179" s="334"/>
      <c r="Y179" s="297"/>
    </row>
    <row r="180" spans="1:25" s="299" customFormat="1">
      <c r="A180" s="297"/>
      <c r="B180" s="297"/>
      <c r="C180" s="297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T180" s="334"/>
      <c r="U180" s="334"/>
      <c r="V180" s="334"/>
      <c r="W180" s="334"/>
      <c r="X180" s="334"/>
      <c r="Y180" s="297"/>
    </row>
    <row r="181" spans="1:25" s="299" customFormat="1">
      <c r="A181" s="297"/>
      <c r="B181" s="297"/>
      <c r="C181" s="297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T181" s="334"/>
      <c r="U181" s="334"/>
      <c r="V181" s="334"/>
      <c r="W181" s="334"/>
      <c r="X181" s="334"/>
      <c r="Y181" s="297"/>
    </row>
    <row r="182" spans="1:25" s="299" customFormat="1">
      <c r="A182" s="297"/>
      <c r="B182" s="297"/>
      <c r="C182" s="297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  <c r="T182" s="334"/>
      <c r="U182" s="334"/>
      <c r="V182" s="334"/>
      <c r="W182" s="334"/>
      <c r="X182" s="334"/>
      <c r="Y182" s="297"/>
    </row>
    <row r="183" spans="1:25" s="299" customFormat="1">
      <c r="A183" s="297"/>
      <c r="B183" s="297"/>
      <c r="C183" s="297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T183" s="334"/>
      <c r="U183" s="334"/>
      <c r="V183" s="334"/>
      <c r="W183" s="334"/>
      <c r="X183" s="334"/>
      <c r="Y183" s="297"/>
    </row>
    <row r="184" spans="1:25" s="299" customFormat="1">
      <c r="A184" s="297"/>
      <c r="B184" s="297"/>
      <c r="C184" s="297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34"/>
      <c r="T184" s="334"/>
      <c r="U184" s="334"/>
      <c r="V184" s="334"/>
      <c r="W184" s="334"/>
      <c r="X184" s="334"/>
      <c r="Y184" s="297"/>
    </row>
    <row r="185" spans="1:25" s="299" customFormat="1">
      <c r="A185" s="297"/>
      <c r="B185" s="297"/>
      <c r="C185" s="297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T185" s="334"/>
      <c r="U185" s="334"/>
      <c r="V185" s="334"/>
      <c r="W185" s="334"/>
      <c r="X185" s="334"/>
      <c r="Y185" s="297"/>
    </row>
    <row r="186" spans="1:25" s="299" customFormat="1">
      <c r="A186" s="297"/>
      <c r="B186" s="297"/>
      <c r="C186" s="297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T186" s="334"/>
      <c r="U186" s="334"/>
      <c r="V186" s="334"/>
      <c r="W186" s="334"/>
      <c r="X186" s="334"/>
      <c r="Y186" s="297"/>
    </row>
    <row r="187" spans="1:25" s="299" customFormat="1">
      <c r="A187" s="297"/>
      <c r="B187" s="297"/>
      <c r="C187" s="297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  <c r="T187" s="334"/>
      <c r="U187" s="334"/>
      <c r="V187" s="334"/>
      <c r="W187" s="334"/>
      <c r="X187" s="334"/>
      <c r="Y187" s="297"/>
    </row>
    <row r="188" spans="1:25" s="299" customFormat="1">
      <c r="A188" s="297"/>
      <c r="B188" s="297"/>
      <c r="C188" s="297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34"/>
      <c r="T188" s="334"/>
      <c r="U188" s="334"/>
      <c r="V188" s="334"/>
      <c r="W188" s="334"/>
      <c r="X188" s="334"/>
      <c r="Y188" s="297"/>
    </row>
    <row r="189" spans="1:25" s="299" customFormat="1">
      <c r="A189" s="297"/>
      <c r="B189" s="297"/>
      <c r="C189" s="297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  <c r="T189" s="334"/>
      <c r="U189" s="334"/>
      <c r="V189" s="334"/>
      <c r="W189" s="334"/>
      <c r="X189" s="334"/>
      <c r="Y189" s="297"/>
    </row>
    <row r="190" spans="1:25" s="299" customFormat="1">
      <c r="A190" s="297"/>
      <c r="B190" s="297"/>
      <c r="C190" s="297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T190" s="334"/>
      <c r="U190" s="334"/>
      <c r="V190" s="334"/>
      <c r="W190" s="334"/>
      <c r="X190" s="334"/>
      <c r="Y190" s="297"/>
    </row>
    <row r="191" spans="1:25" s="299" customFormat="1">
      <c r="A191" s="297"/>
      <c r="B191" s="297"/>
      <c r="C191" s="297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  <c r="T191" s="334"/>
      <c r="U191" s="334"/>
      <c r="V191" s="334"/>
      <c r="W191" s="334"/>
      <c r="X191" s="334"/>
      <c r="Y191" s="297"/>
    </row>
    <row r="192" spans="1:25" s="299" customFormat="1">
      <c r="A192" s="297"/>
      <c r="B192" s="297"/>
      <c r="C192" s="297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34"/>
      <c r="T192" s="334"/>
      <c r="U192" s="334"/>
      <c r="V192" s="334"/>
      <c r="W192" s="334"/>
      <c r="X192" s="334"/>
      <c r="Y192" s="297"/>
    </row>
    <row r="193" spans="1:25" s="299" customFormat="1">
      <c r="A193" s="297"/>
      <c r="B193" s="297"/>
      <c r="C193" s="297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  <c r="T193" s="334"/>
      <c r="U193" s="334"/>
      <c r="V193" s="334"/>
      <c r="W193" s="334"/>
      <c r="X193" s="334"/>
      <c r="Y193" s="297"/>
    </row>
    <row r="194" spans="1:25" s="299" customFormat="1">
      <c r="A194" s="297"/>
      <c r="B194" s="297"/>
      <c r="C194" s="297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T194" s="334"/>
      <c r="U194" s="334"/>
      <c r="V194" s="334"/>
      <c r="W194" s="334"/>
      <c r="X194" s="334"/>
      <c r="Y194" s="297"/>
    </row>
    <row r="195" spans="1:25" s="299" customFormat="1">
      <c r="A195" s="297"/>
      <c r="B195" s="297"/>
      <c r="C195" s="297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T195" s="334"/>
      <c r="U195" s="334"/>
      <c r="V195" s="334"/>
      <c r="W195" s="334"/>
      <c r="X195" s="334"/>
      <c r="Y195" s="297"/>
    </row>
    <row r="196" spans="1:25" s="299" customFormat="1">
      <c r="A196" s="297"/>
      <c r="B196" s="297"/>
      <c r="C196" s="297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34"/>
      <c r="T196" s="334"/>
      <c r="U196" s="334"/>
      <c r="V196" s="334"/>
      <c r="W196" s="334"/>
      <c r="X196" s="334"/>
      <c r="Y196" s="297"/>
    </row>
    <row r="197" spans="1:25" s="299" customFormat="1">
      <c r="A197" s="297"/>
      <c r="B197" s="297"/>
      <c r="C197" s="297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34"/>
      <c r="T197" s="334"/>
      <c r="U197" s="334"/>
      <c r="V197" s="334"/>
      <c r="W197" s="334"/>
      <c r="X197" s="334"/>
      <c r="Y197" s="297"/>
    </row>
    <row r="198" spans="1:25" s="299" customFormat="1">
      <c r="A198" s="297"/>
      <c r="B198" s="297"/>
      <c r="C198" s="297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T198" s="334"/>
      <c r="U198" s="334"/>
      <c r="V198" s="334"/>
      <c r="W198" s="334"/>
      <c r="X198" s="334"/>
      <c r="Y198" s="297"/>
    </row>
    <row r="199" spans="1:25" s="299" customFormat="1">
      <c r="A199" s="297"/>
      <c r="B199" s="297"/>
      <c r="C199" s="297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34"/>
      <c r="T199" s="334"/>
      <c r="U199" s="334"/>
      <c r="V199" s="334"/>
      <c r="W199" s="334"/>
      <c r="X199" s="334"/>
      <c r="Y199" s="297"/>
    </row>
    <row r="200" spans="1:25" s="299" customFormat="1">
      <c r="A200" s="297"/>
      <c r="B200" s="297"/>
      <c r="C200" s="297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4"/>
      <c r="T200" s="334"/>
      <c r="U200" s="334"/>
      <c r="V200" s="334"/>
      <c r="W200" s="334"/>
      <c r="X200" s="334"/>
      <c r="Y200" s="297"/>
    </row>
    <row r="201" spans="1:25" s="299" customFormat="1">
      <c r="A201" s="297"/>
      <c r="B201" s="297"/>
      <c r="C201" s="297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34"/>
      <c r="T201" s="334"/>
      <c r="U201" s="334"/>
      <c r="V201" s="334"/>
      <c r="W201" s="334"/>
      <c r="X201" s="334"/>
      <c r="Y201" s="297"/>
    </row>
    <row r="202" spans="1:25" s="299" customFormat="1">
      <c r="A202" s="297"/>
      <c r="B202" s="297"/>
      <c r="C202" s="297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T202" s="334"/>
      <c r="U202" s="334"/>
      <c r="V202" s="334"/>
      <c r="W202" s="334"/>
      <c r="X202" s="334"/>
      <c r="Y202" s="297"/>
    </row>
    <row r="203" spans="1:25" s="299" customFormat="1">
      <c r="A203" s="297"/>
      <c r="B203" s="297"/>
      <c r="C203" s="297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34"/>
      <c r="T203" s="334"/>
      <c r="U203" s="334"/>
      <c r="V203" s="334"/>
      <c r="W203" s="334"/>
      <c r="X203" s="334"/>
      <c r="Y203" s="297"/>
    </row>
    <row r="204" spans="1:25" s="299" customFormat="1">
      <c r="A204" s="297"/>
      <c r="B204" s="297"/>
      <c r="C204" s="297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34"/>
      <c r="T204" s="334"/>
      <c r="U204" s="334"/>
      <c r="V204" s="334"/>
      <c r="W204" s="334"/>
      <c r="X204" s="334"/>
      <c r="Y204" s="297"/>
    </row>
    <row r="205" spans="1:25" s="299" customFormat="1">
      <c r="A205" s="297"/>
      <c r="B205" s="297"/>
      <c r="C205" s="297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34"/>
      <c r="T205" s="334"/>
      <c r="U205" s="334"/>
      <c r="V205" s="334"/>
      <c r="W205" s="334"/>
      <c r="X205" s="334"/>
      <c r="Y205" s="297"/>
    </row>
    <row r="206" spans="1:25" s="299" customFormat="1">
      <c r="A206" s="297"/>
      <c r="B206" s="297"/>
      <c r="C206" s="297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T206" s="334"/>
      <c r="U206" s="334"/>
      <c r="V206" s="334"/>
      <c r="W206" s="334"/>
      <c r="X206" s="334"/>
      <c r="Y206" s="297"/>
    </row>
    <row r="207" spans="1:25" s="299" customFormat="1">
      <c r="A207" s="297"/>
      <c r="B207" s="297"/>
      <c r="C207" s="297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34"/>
      <c r="T207" s="334"/>
      <c r="U207" s="334"/>
      <c r="V207" s="334"/>
      <c r="W207" s="334"/>
      <c r="X207" s="334"/>
      <c r="Y207" s="297"/>
    </row>
    <row r="208" spans="1:25" s="299" customFormat="1">
      <c r="A208" s="297"/>
      <c r="B208" s="297"/>
      <c r="C208" s="297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  <c r="T208" s="334"/>
      <c r="U208" s="334"/>
      <c r="V208" s="334"/>
      <c r="W208" s="334"/>
      <c r="X208" s="334"/>
      <c r="Y208" s="297"/>
    </row>
    <row r="209" spans="1:25" s="299" customFormat="1">
      <c r="A209" s="297"/>
      <c r="B209" s="297"/>
      <c r="C209" s="297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34"/>
      <c r="T209" s="334"/>
      <c r="U209" s="334"/>
      <c r="V209" s="334"/>
      <c r="W209" s="334"/>
      <c r="X209" s="334"/>
      <c r="Y209" s="297"/>
    </row>
    <row r="210" spans="1:25" s="299" customFormat="1">
      <c r="A210" s="297"/>
      <c r="B210" s="297"/>
      <c r="C210" s="297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34"/>
      <c r="T210" s="334"/>
      <c r="U210" s="334"/>
      <c r="V210" s="334"/>
      <c r="W210" s="334"/>
      <c r="X210" s="334"/>
      <c r="Y210" s="297"/>
    </row>
    <row r="211" spans="1:25" s="299" customFormat="1">
      <c r="A211" s="297"/>
      <c r="B211" s="297"/>
      <c r="C211" s="297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T211" s="334"/>
      <c r="U211" s="334"/>
      <c r="V211" s="334"/>
      <c r="W211" s="334"/>
      <c r="X211" s="334"/>
      <c r="Y211" s="297"/>
    </row>
    <row r="212" spans="1:25" s="299" customFormat="1">
      <c r="A212" s="297"/>
      <c r="B212" s="297"/>
      <c r="C212" s="297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T212" s="334"/>
      <c r="U212" s="334"/>
      <c r="V212" s="334"/>
      <c r="W212" s="334"/>
      <c r="X212" s="334"/>
      <c r="Y212" s="297"/>
    </row>
    <row r="213" spans="1:25" s="299" customFormat="1">
      <c r="A213" s="297"/>
      <c r="B213" s="297"/>
      <c r="C213" s="297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34"/>
      <c r="T213" s="334"/>
      <c r="U213" s="334"/>
      <c r="V213" s="334"/>
      <c r="W213" s="334"/>
      <c r="X213" s="334"/>
      <c r="Y213" s="297"/>
    </row>
    <row r="214" spans="1:25" s="299" customFormat="1">
      <c r="A214" s="297"/>
      <c r="B214" s="297"/>
      <c r="C214" s="297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34"/>
      <c r="T214" s="334"/>
      <c r="U214" s="334"/>
      <c r="V214" s="334"/>
      <c r="W214" s="334"/>
      <c r="X214" s="334"/>
      <c r="Y214" s="297"/>
    </row>
    <row r="215" spans="1:25" s="299" customFormat="1">
      <c r="A215" s="297"/>
      <c r="B215" s="297"/>
      <c r="C215" s="297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34"/>
      <c r="T215" s="334"/>
      <c r="U215" s="334"/>
      <c r="V215" s="334"/>
      <c r="W215" s="334"/>
      <c r="X215" s="334"/>
      <c r="Y215" s="297"/>
    </row>
    <row r="216" spans="1:25" s="299" customFormat="1">
      <c r="A216" s="297"/>
      <c r="B216" s="297"/>
      <c r="C216" s="297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  <c r="T216" s="334"/>
      <c r="U216" s="334"/>
      <c r="V216" s="334"/>
      <c r="W216" s="334"/>
      <c r="X216" s="334"/>
      <c r="Y216" s="297"/>
    </row>
    <row r="217" spans="1:25" s="299" customFormat="1">
      <c r="A217" s="297"/>
      <c r="B217" s="297"/>
      <c r="C217" s="297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34"/>
      <c r="T217" s="334"/>
      <c r="U217" s="334"/>
      <c r="V217" s="334"/>
      <c r="W217" s="334"/>
      <c r="X217" s="334"/>
      <c r="Y217" s="297"/>
    </row>
    <row r="218" spans="1:25" s="299" customFormat="1">
      <c r="A218" s="297"/>
      <c r="B218" s="297"/>
      <c r="C218" s="297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34"/>
      <c r="T218" s="334"/>
      <c r="U218" s="334"/>
      <c r="V218" s="334"/>
      <c r="W218" s="334"/>
      <c r="X218" s="334"/>
      <c r="Y218" s="297"/>
    </row>
    <row r="219" spans="1:25" s="299" customFormat="1">
      <c r="A219" s="297"/>
      <c r="B219" s="297"/>
      <c r="C219" s="297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34"/>
      <c r="T219" s="334"/>
      <c r="U219" s="334"/>
      <c r="V219" s="334"/>
      <c r="W219" s="334"/>
      <c r="X219" s="334"/>
      <c r="Y219" s="297"/>
    </row>
    <row r="220" spans="1:25" s="299" customFormat="1">
      <c r="A220" s="297"/>
      <c r="B220" s="297"/>
      <c r="C220" s="297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34"/>
      <c r="T220" s="334"/>
      <c r="U220" s="334"/>
      <c r="V220" s="334"/>
      <c r="W220" s="334"/>
      <c r="X220" s="334"/>
      <c r="Y220" s="297"/>
    </row>
    <row r="221" spans="1:25" s="299" customFormat="1">
      <c r="A221" s="297"/>
      <c r="B221" s="297"/>
      <c r="C221" s="297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34"/>
      <c r="T221" s="334"/>
      <c r="U221" s="334"/>
      <c r="V221" s="334"/>
      <c r="W221" s="334"/>
      <c r="X221" s="334"/>
      <c r="Y221" s="297"/>
    </row>
    <row r="222" spans="1:25" s="299" customFormat="1">
      <c r="A222" s="297"/>
      <c r="B222" s="297"/>
      <c r="C222" s="297"/>
      <c r="D222" s="334"/>
      <c r="E222" s="334"/>
      <c r="F222" s="334"/>
      <c r="G222" s="334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4"/>
      <c r="S222" s="334"/>
      <c r="T222" s="334"/>
      <c r="U222" s="334"/>
      <c r="V222" s="334"/>
      <c r="W222" s="334"/>
      <c r="X222" s="334"/>
      <c r="Y222" s="297"/>
    </row>
    <row r="223" spans="1:25" s="299" customFormat="1">
      <c r="A223" s="297"/>
      <c r="B223" s="297"/>
      <c r="C223" s="297"/>
      <c r="D223" s="334"/>
      <c r="E223" s="334"/>
      <c r="F223" s="334"/>
      <c r="G223" s="334"/>
      <c r="H223" s="334"/>
      <c r="I223" s="334"/>
      <c r="J223" s="334"/>
      <c r="K223" s="334"/>
      <c r="L223" s="334"/>
      <c r="M223" s="334"/>
      <c r="N223" s="334"/>
      <c r="O223" s="334"/>
      <c r="P223" s="334"/>
      <c r="Q223" s="334"/>
      <c r="R223" s="334"/>
      <c r="S223" s="334"/>
      <c r="T223" s="334"/>
      <c r="U223" s="334"/>
      <c r="V223" s="334"/>
      <c r="W223" s="334"/>
      <c r="X223" s="334"/>
      <c r="Y223" s="297"/>
    </row>
    <row r="224" spans="1:25" s="299" customFormat="1">
      <c r="A224" s="297"/>
      <c r="B224" s="297"/>
      <c r="C224" s="297"/>
      <c r="D224" s="334"/>
      <c r="E224" s="334"/>
      <c r="F224" s="334"/>
      <c r="G224" s="334"/>
      <c r="H224" s="334"/>
      <c r="I224" s="334"/>
      <c r="J224" s="334"/>
      <c r="K224" s="334"/>
      <c r="L224" s="334"/>
      <c r="M224" s="334"/>
      <c r="N224" s="334"/>
      <c r="O224" s="334"/>
      <c r="P224" s="334"/>
      <c r="Q224" s="334"/>
      <c r="R224" s="334"/>
      <c r="S224" s="334"/>
      <c r="T224" s="334"/>
      <c r="U224" s="334"/>
      <c r="V224" s="334"/>
      <c r="W224" s="334"/>
      <c r="X224" s="334"/>
      <c r="Y224" s="297"/>
    </row>
    <row r="225" spans="1:25" s="299" customFormat="1">
      <c r="A225" s="297"/>
      <c r="B225" s="297"/>
      <c r="C225" s="297"/>
      <c r="D225" s="334"/>
      <c r="E225" s="334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T225" s="334"/>
      <c r="U225" s="334"/>
      <c r="V225" s="334"/>
      <c r="W225" s="334"/>
      <c r="X225" s="334"/>
      <c r="Y225" s="297"/>
    </row>
    <row r="226" spans="1:25" s="299" customFormat="1">
      <c r="A226" s="297"/>
      <c r="B226" s="297"/>
      <c r="C226" s="297"/>
      <c r="D226" s="334"/>
      <c r="E226" s="334"/>
      <c r="F226" s="334"/>
      <c r="G226" s="334"/>
      <c r="H226" s="334"/>
      <c r="I226" s="334"/>
      <c r="J226" s="334"/>
      <c r="K226" s="334"/>
      <c r="L226" s="334"/>
      <c r="M226" s="334"/>
      <c r="N226" s="334"/>
      <c r="O226" s="334"/>
      <c r="P226" s="334"/>
      <c r="Q226" s="334"/>
      <c r="R226" s="334"/>
      <c r="S226" s="334"/>
      <c r="T226" s="334"/>
      <c r="U226" s="334"/>
      <c r="V226" s="334"/>
      <c r="W226" s="334"/>
      <c r="X226" s="334"/>
      <c r="Y226" s="297"/>
    </row>
    <row r="227" spans="1:25" s="299" customFormat="1">
      <c r="A227" s="297"/>
      <c r="B227" s="297"/>
      <c r="C227" s="297"/>
      <c r="D227" s="334"/>
      <c r="E227" s="334"/>
      <c r="F227" s="334"/>
      <c r="G227" s="334"/>
      <c r="H227" s="334"/>
      <c r="I227" s="334"/>
      <c r="J227" s="334"/>
      <c r="K227" s="334"/>
      <c r="L227" s="334"/>
      <c r="M227" s="334"/>
      <c r="N227" s="334"/>
      <c r="O227" s="334"/>
      <c r="P227" s="334"/>
      <c r="Q227" s="334"/>
      <c r="R227" s="334"/>
      <c r="S227" s="334"/>
      <c r="T227" s="334"/>
      <c r="U227" s="334"/>
      <c r="V227" s="334"/>
      <c r="W227" s="334"/>
      <c r="X227" s="334"/>
      <c r="Y227" s="297"/>
    </row>
    <row r="228" spans="1:25" s="299" customFormat="1">
      <c r="A228" s="297"/>
      <c r="B228" s="297"/>
      <c r="C228" s="297"/>
      <c r="D228" s="334"/>
      <c r="E228" s="334"/>
      <c r="F228" s="334"/>
      <c r="G228" s="334"/>
      <c r="H228" s="334"/>
      <c r="I228" s="334"/>
      <c r="J228" s="334"/>
      <c r="K228" s="334"/>
      <c r="L228" s="334"/>
      <c r="M228" s="334"/>
      <c r="N228" s="334"/>
      <c r="O228" s="334"/>
      <c r="P228" s="334"/>
      <c r="Q228" s="334"/>
      <c r="R228" s="334"/>
      <c r="S228" s="334"/>
      <c r="T228" s="334"/>
      <c r="U228" s="334"/>
      <c r="V228" s="334"/>
      <c r="W228" s="334"/>
      <c r="X228" s="334"/>
      <c r="Y228" s="297"/>
    </row>
    <row r="229" spans="1:25" s="299" customFormat="1">
      <c r="A229" s="297"/>
      <c r="B229" s="297"/>
      <c r="C229" s="297"/>
      <c r="D229" s="334"/>
      <c r="E229" s="334"/>
      <c r="F229" s="334"/>
      <c r="G229" s="334"/>
      <c r="H229" s="334"/>
      <c r="I229" s="334"/>
      <c r="J229" s="334"/>
      <c r="K229" s="334"/>
      <c r="L229" s="334"/>
      <c r="M229" s="334"/>
      <c r="N229" s="334"/>
      <c r="O229" s="334"/>
      <c r="P229" s="334"/>
      <c r="Q229" s="334"/>
      <c r="R229" s="334"/>
      <c r="S229" s="334"/>
      <c r="T229" s="334"/>
      <c r="U229" s="334"/>
      <c r="V229" s="334"/>
      <c r="W229" s="334"/>
      <c r="X229" s="334"/>
      <c r="Y229" s="297"/>
    </row>
    <row r="230" spans="1:25" s="299" customFormat="1">
      <c r="A230" s="297"/>
      <c r="B230" s="297"/>
      <c r="C230" s="297"/>
      <c r="D230" s="334"/>
      <c r="E230" s="334"/>
      <c r="F230" s="334"/>
      <c r="G230" s="334"/>
      <c r="H230" s="334"/>
      <c r="I230" s="334"/>
      <c r="J230" s="334"/>
      <c r="K230" s="334"/>
      <c r="L230" s="334"/>
      <c r="M230" s="334"/>
      <c r="N230" s="334"/>
      <c r="O230" s="334"/>
      <c r="P230" s="334"/>
      <c r="Q230" s="334"/>
      <c r="R230" s="334"/>
      <c r="S230" s="334"/>
      <c r="T230" s="334"/>
      <c r="U230" s="334"/>
      <c r="V230" s="334"/>
      <c r="W230" s="334"/>
      <c r="X230" s="334"/>
      <c r="Y230" s="297"/>
    </row>
    <row r="231" spans="1:25" s="299" customFormat="1">
      <c r="A231" s="297"/>
      <c r="B231" s="297"/>
      <c r="C231" s="297"/>
      <c r="D231" s="334"/>
      <c r="E231" s="334"/>
      <c r="F231" s="334"/>
      <c r="G231" s="334"/>
      <c r="H231" s="334"/>
      <c r="I231" s="334"/>
      <c r="J231" s="334"/>
      <c r="K231" s="334"/>
      <c r="L231" s="334"/>
      <c r="M231" s="334"/>
      <c r="N231" s="334"/>
      <c r="O231" s="334"/>
      <c r="P231" s="334"/>
      <c r="Q231" s="334"/>
      <c r="R231" s="334"/>
      <c r="S231" s="334"/>
      <c r="T231" s="334"/>
      <c r="U231" s="334"/>
      <c r="V231" s="334"/>
      <c r="W231" s="334"/>
      <c r="X231" s="334"/>
      <c r="Y231" s="297"/>
    </row>
    <row r="232" spans="1:25" s="299" customFormat="1">
      <c r="A232" s="297"/>
      <c r="B232" s="297"/>
      <c r="C232" s="297"/>
      <c r="D232" s="334"/>
      <c r="E232" s="334"/>
      <c r="F232" s="334"/>
      <c r="G232" s="334"/>
      <c r="H232" s="334"/>
      <c r="I232" s="334"/>
      <c r="J232" s="334"/>
      <c r="K232" s="334"/>
      <c r="L232" s="334"/>
      <c r="M232" s="334"/>
      <c r="N232" s="334"/>
      <c r="O232" s="334"/>
      <c r="P232" s="334"/>
      <c r="Q232" s="334"/>
      <c r="R232" s="334"/>
      <c r="S232" s="334"/>
      <c r="T232" s="334"/>
      <c r="U232" s="334"/>
      <c r="V232" s="334"/>
      <c r="W232" s="334"/>
      <c r="X232" s="334"/>
      <c r="Y232" s="297"/>
    </row>
    <row r="233" spans="1:25" s="299" customFormat="1">
      <c r="A233" s="297"/>
      <c r="B233" s="297"/>
      <c r="C233" s="297"/>
      <c r="D233" s="334"/>
      <c r="E233" s="334"/>
      <c r="F233" s="334"/>
      <c r="G233" s="334"/>
      <c r="H233" s="334"/>
      <c r="I233" s="334"/>
      <c r="J233" s="334"/>
      <c r="K233" s="334"/>
      <c r="L233" s="334"/>
      <c r="M233" s="334"/>
      <c r="N233" s="334"/>
      <c r="O233" s="334"/>
      <c r="P233" s="334"/>
      <c r="Q233" s="334"/>
      <c r="R233" s="334"/>
      <c r="S233" s="334"/>
      <c r="T233" s="334"/>
      <c r="U233" s="334"/>
      <c r="V233" s="334"/>
      <c r="W233" s="334"/>
      <c r="X233" s="334"/>
      <c r="Y233" s="297"/>
    </row>
    <row r="234" spans="1:25" s="299" customFormat="1">
      <c r="A234" s="297"/>
      <c r="B234" s="297"/>
      <c r="C234" s="297"/>
      <c r="D234" s="334"/>
      <c r="E234" s="334"/>
      <c r="F234" s="334"/>
      <c r="G234" s="334"/>
      <c r="H234" s="334"/>
      <c r="I234" s="334"/>
      <c r="J234" s="334"/>
      <c r="K234" s="334"/>
      <c r="L234" s="334"/>
      <c r="M234" s="334"/>
      <c r="N234" s="334"/>
      <c r="O234" s="334"/>
      <c r="P234" s="334"/>
      <c r="Q234" s="334"/>
      <c r="R234" s="334"/>
      <c r="S234" s="334"/>
      <c r="T234" s="334"/>
      <c r="U234" s="334"/>
      <c r="V234" s="334"/>
      <c r="W234" s="334"/>
      <c r="X234" s="334"/>
      <c r="Y234" s="297"/>
    </row>
    <row r="235" spans="1:25" s="299" customFormat="1">
      <c r="A235" s="297"/>
      <c r="B235" s="297"/>
      <c r="C235" s="297"/>
      <c r="D235" s="334"/>
      <c r="E235" s="334"/>
      <c r="F235" s="334"/>
      <c r="G235" s="334"/>
      <c r="H235" s="334"/>
      <c r="I235" s="334"/>
      <c r="J235" s="334"/>
      <c r="K235" s="334"/>
      <c r="L235" s="334"/>
      <c r="M235" s="334"/>
      <c r="N235" s="334"/>
      <c r="O235" s="334"/>
      <c r="P235" s="334"/>
      <c r="Q235" s="334"/>
      <c r="R235" s="334"/>
      <c r="S235" s="334"/>
      <c r="T235" s="334"/>
      <c r="U235" s="334"/>
      <c r="V235" s="334"/>
      <c r="W235" s="334"/>
      <c r="X235" s="334"/>
      <c r="Y235" s="297"/>
    </row>
    <row r="236" spans="1:25" s="299" customFormat="1">
      <c r="A236" s="297"/>
      <c r="B236" s="297"/>
      <c r="C236" s="297"/>
      <c r="D236" s="334"/>
      <c r="E236" s="334"/>
      <c r="F236" s="334"/>
      <c r="G236" s="334"/>
      <c r="H236" s="334"/>
      <c r="I236" s="334"/>
      <c r="J236" s="334"/>
      <c r="K236" s="334"/>
      <c r="L236" s="334"/>
      <c r="M236" s="334"/>
      <c r="N236" s="334"/>
      <c r="O236" s="334"/>
      <c r="P236" s="334"/>
      <c r="Q236" s="334"/>
      <c r="R236" s="334"/>
      <c r="S236" s="334"/>
      <c r="T236" s="334"/>
      <c r="U236" s="334"/>
      <c r="V236" s="334"/>
      <c r="W236" s="334"/>
      <c r="X236" s="334"/>
      <c r="Y236" s="297"/>
    </row>
    <row r="237" spans="1:25" s="299" customFormat="1">
      <c r="A237" s="297"/>
      <c r="B237" s="297"/>
      <c r="C237" s="297"/>
      <c r="D237" s="334"/>
      <c r="E237" s="334"/>
      <c r="F237" s="334"/>
      <c r="G237" s="334"/>
      <c r="H237" s="334"/>
      <c r="I237" s="334"/>
      <c r="J237" s="334"/>
      <c r="K237" s="334"/>
      <c r="L237" s="334"/>
      <c r="M237" s="334"/>
      <c r="N237" s="334"/>
      <c r="O237" s="334"/>
      <c r="P237" s="334"/>
      <c r="Q237" s="334"/>
      <c r="R237" s="334"/>
      <c r="S237" s="334"/>
      <c r="T237" s="334"/>
      <c r="U237" s="334"/>
      <c r="V237" s="334"/>
      <c r="W237" s="334"/>
      <c r="X237" s="334"/>
      <c r="Y237" s="297"/>
    </row>
    <row r="238" spans="1:25" s="299" customFormat="1">
      <c r="A238" s="297"/>
      <c r="B238" s="297"/>
      <c r="C238" s="297"/>
      <c r="D238" s="334"/>
      <c r="E238" s="334"/>
      <c r="F238" s="334"/>
      <c r="G238" s="334"/>
      <c r="H238" s="334"/>
      <c r="I238" s="334"/>
      <c r="J238" s="334"/>
      <c r="K238" s="334"/>
      <c r="L238" s="334"/>
      <c r="M238" s="334"/>
      <c r="N238" s="334"/>
      <c r="O238" s="334"/>
      <c r="P238" s="334"/>
      <c r="Q238" s="334"/>
      <c r="R238" s="334"/>
      <c r="S238" s="334"/>
      <c r="T238" s="334"/>
      <c r="U238" s="334"/>
      <c r="V238" s="334"/>
      <c r="W238" s="334"/>
      <c r="X238" s="334"/>
      <c r="Y238" s="297"/>
    </row>
    <row r="239" spans="1:25" s="299" customFormat="1">
      <c r="A239" s="297"/>
      <c r="B239" s="297"/>
      <c r="C239" s="297"/>
      <c r="D239" s="334"/>
      <c r="E239" s="334"/>
      <c r="F239" s="334"/>
      <c r="G239" s="334"/>
      <c r="H239" s="334"/>
      <c r="I239" s="334"/>
      <c r="J239" s="334"/>
      <c r="K239" s="334"/>
      <c r="L239" s="334"/>
      <c r="M239" s="334"/>
      <c r="N239" s="334"/>
      <c r="O239" s="334"/>
      <c r="P239" s="334"/>
      <c r="Q239" s="334"/>
      <c r="R239" s="334"/>
      <c r="S239" s="334"/>
      <c r="T239" s="334"/>
      <c r="U239" s="334"/>
      <c r="V239" s="334"/>
      <c r="W239" s="334"/>
      <c r="X239" s="334"/>
      <c r="Y239" s="297"/>
    </row>
    <row r="240" spans="1:25" s="299" customFormat="1">
      <c r="A240" s="297"/>
      <c r="B240" s="297"/>
      <c r="C240" s="297"/>
      <c r="D240" s="334"/>
      <c r="E240" s="334"/>
      <c r="F240" s="334"/>
      <c r="G240" s="334"/>
      <c r="H240" s="334"/>
      <c r="I240" s="334"/>
      <c r="J240" s="334"/>
      <c r="K240" s="334"/>
      <c r="L240" s="334"/>
      <c r="M240" s="334"/>
      <c r="N240" s="334"/>
      <c r="O240" s="334"/>
      <c r="P240" s="334"/>
      <c r="Q240" s="334"/>
      <c r="R240" s="334"/>
      <c r="S240" s="334"/>
      <c r="T240" s="334"/>
      <c r="U240" s="334"/>
      <c r="V240" s="334"/>
      <c r="W240" s="334"/>
      <c r="X240" s="334"/>
      <c r="Y240" s="297"/>
    </row>
    <row r="241" spans="1:25" s="299" customFormat="1">
      <c r="A241" s="297"/>
      <c r="B241" s="297"/>
      <c r="C241" s="297"/>
      <c r="D241" s="334"/>
      <c r="E241" s="334"/>
      <c r="F241" s="334"/>
      <c r="G241" s="334"/>
      <c r="H241" s="334"/>
      <c r="I241" s="334"/>
      <c r="J241" s="334"/>
      <c r="K241" s="334"/>
      <c r="L241" s="334"/>
      <c r="M241" s="334"/>
      <c r="N241" s="334"/>
      <c r="O241" s="334"/>
      <c r="P241" s="334"/>
      <c r="Q241" s="334"/>
      <c r="R241" s="334"/>
      <c r="S241" s="334"/>
      <c r="T241" s="334"/>
      <c r="U241" s="334"/>
      <c r="V241" s="334"/>
      <c r="W241" s="334"/>
      <c r="X241" s="334"/>
      <c r="Y241" s="297"/>
    </row>
    <row r="242" spans="1:25" s="299" customFormat="1">
      <c r="A242" s="297"/>
      <c r="B242" s="297"/>
      <c r="C242" s="297"/>
      <c r="D242" s="334"/>
      <c r="E242" s="334"/>
      <c r="F242" s="334"/>
      <c r="G242" s="334"/>
      <c r="H242" s="334"/>
      <c r="I242" s="334"/>
      <c r="J242" s="334"/>
      <c r="K242" s="334"/>
      <c r="L242" s="334"/>
      <c r="M242" s="334"/>
      <c r="N242" s="334"/>
      <c r="O242" s="334"/>
      <c r="P242" s="334"/>
      <c r="Q242" s="334"/>
      <c r="R242" s="334"/>
      <c r="S242" s="334"/>
      <c r="T242" s="334"/>
      <c r="U242" s="334"/>
      <c r="V242" s="334"/>
      <c r="W242" s="334"/>
      <c r="X242" s="334"/>
      <c r="Y242" s="297"/>
    </row>
    <row r="243" spans="1:25" s="299" customFormat="1">
      <c r="A243" s="297"/>
      <c r="B243" s="297"/>
      <c r="C243" s="297"/>
      <c r="D243" s="334"/>
      <c r="E243" s="334"/>
      <c r="F243" s="334"/>
      <c r="G243" s="334"/>
      <c r="H243" s="334"/>
      <c r="I243" s="334"/>
      <c r="J243" s="334"/>
      <c r="K243" s="334"/>
      <c r="L243" s="334"/>
      <c r="M243" s="334"/>
      <c r="N243" s="334"/>
      <c r="O243" s="334"/>
      <c r="P243" s="334"/>
      <c r="Q243" s="334"/>
      <c r="R243" s="334"/>
      <c r="S243" s="334"/>
      <c r="T243" s="334"/>
      <c r="U243" s="334"/>
      <c r="V243" s="334"/>
      <c r="W243" s="334"/>
      <c r="X243" s="334"/>
      <c r="Y243" s="297"/>
    </row>
    <row r="244" spans="1:25" s="299" customFormat="1">
      <c r="A244" s="297"/>
      <c r="B244" s="297"/>
      <c r="C244" s="297"/>
      <c r="D244" s="334"/>
      <c r="E244" s="334"/>
      <c r="F244" s="334"/>
      <c r="G244" s="334"/>
      <c r="H244" s="334"/>
      <c r="I244" s="334"/>
      <c r="J244" s="334"/>
      <c r="K244" s="334"/>
      <c r="L244" s="334"/>
      <c r="M244" s="334"/>
      <c r="N244" s="334"/>
      <c r="O244" s="334"/>
      <c r="P244" s="334"/>
      <c r="Q244" s="334"/>
      <c r="R244" s="334"/>
      <c r="S244" s="334"/>
      <c r="T244" s="334"/>
      <c r="U244" s="334"/>
      <c r="V244" s="334"/>
      <c r="W244" s="334"/>
      <c r="X244" s="334"/>
      <c r="Y244" s="297"/>
    </row>
    <row r="245" spans="1:25" s="299" customFormat="1">
      <c r="A245" s="297"/>
      <c r="B245" s="297"/>
      <c r="C245" s="297"/>
      <c r="D245" s="334"/>
      <c r="E245" s="334"/>
      <c r="F245" s="334"/>
      <c r="G245" s="334"/>
      <c r="H245" s="334"/>
      <c r="I245" s="334"/>
      <c r="J245" s="334"/>
      <c r="K245" s="334"/>
      <c r="L245" s="334"/>
      <c r="M245" s="334"/>
      <c r="N245" s="334"/>
      <c r="O245" s="334"/>
      <c r="P245" s="334"/>
      <c r="Q245" s="334"/>
      <c r="R245" s="334"/>
      <c r="S245" s="334"/>
      <c r="T245" s="334"/>
      <c r="U245" s="334"/>
      <c r="V245" s="334"/>
      <c r="W245" s="334"/>
      <c r="X245" s="334"/>
      <c r="Y245" s="297"/>
    </row>
    <row r="246" spans="1:25" s="299" customFormat="1">
      <c r="A246" s="297"/>
      <c r="B246" s="297"/>
      <c r="C246" s="297"/>
      <c r="D246" s="334"/>
      <c r="E246" s="334"/>
      <c r="F246" s="334"/>
      <c r="G246" s="334"/>
      <c r="H246" s="334"/>
      <c r="I246" s="334"/>
      <c r="J246" s="334"/>
      <c r="K246" s="334"/>
      <c r="L246" s="334"/>
      <c r="M246" s="334"/>
      <c r="N246" s="334"/>
      <c r="O246" s="334"/>
      <c r="P246" s="334"/>
      <c r="Q246" s="334"/>
      <c r="R246" s="334"/>
      <c r="S246" s="334"/>
      <c r="T246" s="334"/>
      <c r="U246" s="334"/>
      <c r="V246" s="334"/>
      <c r="W246" s="334"/>
      <c r="X246" s="334"/>
      <c r="Y246" s="297"/>
    </row>
    <row r="247" spans="1:25" s="299" customFormat="1">
      <c r="A247" s="297"/>
      <c r="B247" s="297"/>
      <c r="C247" s="297"/>
      <c r="D247" s="334"/>
      <c r="E247" s="334"/>
      <c r="F247" s="334"/>
      <c r="G247" s="334"/>
      <c r="H247" s="334"/>
      <c r="I247" s="334"/>
      <c r="J247" s="334"/>
      <c r="K247" s="334"/>
      <c r="L247" s="334"/>
      <c r="M247" s="334"/>
      <c r="N247" s="334"/>
      <c r="O247" s="334"/>
      <c r="P247" s="334"/>
      <c r="Q247" s="334"/>
      <c r="R247" s="334"/>
      <c r="S247" s="334"/>
      <c r="T247" s="334"/>
      <c r="U247" s="334"/>
      <c r="V247" s="334"/>
      <c r="W247" s="334"/>
      <c r="X247" s="334"/>
      <c r="Y247" s="297"/>
    </row>
    <row r="248" spans="1:25" s="299" customFormat="1">
      <c r="A248" s="297"/>
      <c r="B248" s="297"/>
      <c r="C248" s="297"/>
      <c r="D248" s="334"/>
      <c r="E248" s="334"/>
      <c r="F248" s="334"/>
      <c r="G248" s="334"/>
      <c r="H248" s="334"/>
      <c r="I248" s="334"/>
      <c r="J248" s="334"/>
      <c r="K248" s="334"/>
      <c r="L248" s="334"/>
      <c r="M248" s="334"/>
      <c r="N248" s="334"/>
      <c r="O248" s="334"/>
      <c r="P248" s="334"/>
      <c r="Q248" s="334"/>
      <c r="R248" s="334"/>
      <c r="S248" s="334"/>
      <c r="T248" s="334"/>
      <c r="U248" s="334"/>
      <c r="V248" s="334"/>
      <c r="W248" s="334"/>
      <c r="X248" s="334"/>
      <c r="Y248" s="297"/>
    </row>
    <row r="249" spans="1:25" s="299" customFormat="1">
      <c r="A249" s="297"/>
      <c r="B249" s="297"/>
      <c r="C249" s="297"/>
      <c r="D249" s="334"/>
      <c r="E249" s="334"/>
      <c r="F249" s="334"/>
      <c r="G249" s="334"/>
      <c r="H249" s="334"/>
      <c r="I249" s="334"/>
      <c r="J249" s="334"/>
      <c r="K249" s="334"/>
      <c r="L249" s="334"/>
      <c r="M249" s="334"/>
      <c r="N249" s="334"/>
      <c r="O249" s="334"/>
      <c r="P249" s="334"/>
      <c r="Q249" s="334"/>
      <c r="R249" s="334"/>
      <c r="S249" s="334"/>
      <c r="T249" s="334"/>
      <c r="U249" s="334"/>
      <c r="V249" s="334"/>
      <c r="W249" s="334"/>
      <c r="X249" s="334"/>
      <c r="Y249" s="297"/>
    </row>
    <row r="250" spans="1:25" s="299" customFormat="1">
      <c r="A250" s="297"/>
      <c r="B250" s="297"/>
      <c r="C250" s="297"/>
      <c r="D250" s="334"/>
      <c r="E250" s="334"/>
      <c r="F250" s="334"/>
      <c r="G250" s="334"/>
      <c r="H250" s="334"/>
      <c r="I250" s="334"/>
      <c r="J250" s="334"/>
      <c r="K250" s="334"/>
      <c r="L250" s="334"/>
      <c r="M250" s="334"/>
      <c r="N250" s="334"/>
      <c r="O250" s="334"/>
      <c r="P250" s="334"/>
      <c r="Q250" s="334"/>
      <c r="R250" s="334"/>
      <c r="S250" s="334"/>
      <c r="T250" s="334"/>
      <c r="U250" s="334"/>
      <c r="V250" s="334"/>
      <c r="W250" s="334"/>
      <c r="X250" s="334"/>
      <c r="Y250" s="297"/>
    </row>
    <row r="251" spans="1:25" s="299" customFormat="1">
      <c r="A251" s="297"/>
      <c r="B251" s="297"/>
      <c r="C251" s="297"/>
      <c r="D251" s="334"/>
      <c r="E251" s="334"/>
      <c r="F251" s="334"/>
      <c r="G251" s="334"/>
      <c r="H251" s="334"/>
      <c r="I251" s="334"/>
      <c r="J251" s="334"/>
      <c r="K251" s="334"/>
      <c r="L251" s="334"/>
      <c r="M251" s="334"/>
      <c r="N251" s="334"/>
      <c r="O251" s="334"/>
      <c r="P251" s="334"/>
      <c r="Q251" s="334"/>
      <c r="R251" s="334"/>
      <c r="S251" s="334"/>
      <c r="T251" s="334"/>
      <c r="U251" s="334"/>
      <c r="V251" s="334"/>
      <c r="W251" s="334"/>
      <c r="X251" s="334"/>
      <c r="Y251" s="297"/>
    </row>
    <row r="252" spans="1:25" s="299" customFormat="1">
      <c r="A252" s="297"/>
      <c r="B252" s="297"/>
      <c r="C252" s="297"/>
      <c r="D252" s="334"/>
      <c r="E252" s="334"/>
      <c r="F252" s="334"/>
      <c r="G252" s="334"/>
      <c r="H252" s="334"/>
      <c r="I252" s="334"/>
      <c r="J252" s="334"/>
      <c r="K252" s="334"/>
      <c r="L252" s="334"/>
      <c r="M252" s="334"/>
      <c r="N252" s="334"/>
      <c r="O252" s="334"/>
      <c r="P252" s="334"/>
      <c r="Q252" s="334"/>
      <c r="R252" s="334"/>
      <c r="S252" s="334"/>
      <c r="T252" s="334"/>
      <c r="U252" s="334"/>
      <c r="V252" s="334"/>
      <c r="W252" s="334"/>
      <c r="X252" s="334"/>
      <c r="Y252" s="297"/>
    </row>
    <row r="253" spans="1:25" s="299" customFormat="1">
      <c r="A253" s="297"/>
      <c r="B253" s="297"/>
      <c r="C253" s="297"/>
      <c r="D253" s="334"/>
      <c r="E253" s="334"/>
      <c r="F253" s="334"/>
      <c r="G253" s="334"/>
      <c r="H253" s="334"/>
      <c r="I253" s="334"/>
      <c r="J253" s="334"/>
      <c r="K253" s="334"/>
      <c r="L253" s="334"/>
      <c r="M253" s="334"/>
      <c r="N253" s="334"/>
      <c r="O253" s="334"/>
      <c r="P253" s="334"/>
      <c r="Q253" s="334"/>
      <c r="R253" s="334"/>
      <c r="S253" s="334"/>
      <c r="T253" s="334"/>
      <c r="U253" s="334"/>
      <c r="V253" s="334"/>
      <c r="W253" s="334"/>
      <c r="X253" s="334"/>
      <c r="Y253" s="297"/>
    </row>
    <row r="254" spans="1:25" s="299" customFormat="1">
      <c r="A254" s="297"/>
      <c r="B254" s="297"/>
      <c r="C254" s="297"/>
      <c r="D254" s="334"/>
      <c r="E254" s="334"/>
      <c r="F254" s="334"/>
      <c r="G254" s="334"/>
      <c r="H254" s="334"/>
      <c r="I254" s="334"/>
      <c r="J254" s="334"/>
      <c r="K254" s="334"/>
      <c r="L254" s="334"/>
      <c r="M254" s="334"/>
      <c r="N254" s="334"/>
      <c r="O254" s="334"/>
      <c r="P254" s="334"/>
      <c r="Q254" s="334"/>
      <c r="R254" s="334"/>
      <c r="S254" s="334"/>
      <c r="T254" s="334"/>
      <c r="U254" s="334"/>
      <c r="V254" s="334"/>
      <c r="W254" s="334"/>
      <c r="X254" s="334"/>
      <c r="Y254" s="297"/>
    </row>
    <row r="255" spans="1:25" s="299" customFormat="1">
      <c r="A255" s="297"/>
      <c r="B255" s="297"/>
      <c r="C255" s="297"/>
      <c r="D255" s="334"/>
      <c r="E255" s="334"/>
      <c r="F255" s="334"/>
      <c r="G255" s="334"/>
      <c r="H255" s="334"/>
      <c r="I255" s="334"/>
      <c r="J255" s="334"/>
      <c r="K255" s="334"/>
      <c r="L255" s="334"/>
      <c r="M255" s="334"/>
      <c r="N255" s="334"/>
      <c r="O255" s="334"/>
      <c r="P255" s="334"/>
      <c r="Q255" s="334"/>
      <c r="R255" s="334"/>
      <c r="S255" s="334"/>
      <c r="T255" s="334"/>
      <c r="U255" s="334"/>
      <c r="V255" s="334"/>
      <c r="W255" s="334"/>
      <c r="X255" s="334"/>
      <c r="Y255" s="297"/>
    </row>
    <row r="256" spans="1:25" s="299" customFormat="1">
      <c r="A256" s="297"/>
      <c r="B256" s="297"/>
      <c r="C256" s="297"/>
      <c r="D256" s="334"/>
      <c r="E256" s="334"/>
      <c r="F256" s="334"/>
      <c r="G256" s="334"/>
      <c r="H256" s="334"/>
      <c r="I256" s="334"/>
      <c r="J256" s="334"/>
      <c r="K256" s="334"/>
      <c r="L256" s="334"/>
      <c r="M256" s="334"/>
      <c r="N256" s="334"/>
      <c r="O256" s="334"/>
      <c r="P256" s="334"/>
      <c r="Q256" s="334"/>
      <c r="R256" s="334"/>
      <c r="S256" s="334"/>
      <c r="T256" s="334"/>
      <c r="U256" s="334"/>
      <c r="V256" s="334"/>
      <c r="W256" s="334"/>
      <c r="X256" s="334"/>
      <c r="Y256" s="297"/>
    </row>
    <row r="257" spans="1:25" s="299" customFormat="1">
      <c r="A257" s="297"/>
      <c r="B257" s="297"/>
      <c r="C257" s="297"/>
      <c r="D257" s="334"/>
      <c r="E257" s="334"/>
      <c r="F257" s="334"/>
      <c r="G257" s="334"/>
      <c r="H257" s="334"/>
      <c r="I257" s="334"/>
      <c r="J257" s="334"/>
      <c r="K257" s="334"/>
      <c r="L257" s="334"/>
      <c r="M257" s="334"/>
      <c r="N257" s="334"/>
      <c r="O257" s="334"/>
      <c r="P257" s="334"/>
      <c r="Q257" s="334"/>
      <c r="R257" s="334"/>
      <c r="S257" s="334"/>
      <c r="T257" s="334"/>
      <c r="U257" s="334"/>
      <c r="V257" s="334"/>
      <c r="W257" s="334"/>
      <c r="X257" s="334"/>
      <c r="Y257" s="297"/>
    </row>
    <row r="258" spans="1:25" s="299" customFormat="1">
      <c r="A258" s="297"/>
      <c r="B258" s="297"/>
      <c r="C258" s="297"/>
      <c r="D258" s="334"/>
      <c r="E258" s="334"/>
      <c r="F258" s="334"/>
      <c r="G258" s="334"/>
      <c r="H258" s="334"/>
      <c r="I258" s="334"/>
      <c r="J258" s="334"/>
      <c r="K258" s="334"/>
      <c r="L258" s="334"/>
      <c r="M258" s="334"/>
      <c r="N258" s="334"/>
      <c r="O258" s="334"/>
      <c r="P258" s="334"/>
      <c r="Q258" s="334"/>
      <c r="R258" s="334"/>
      <c r="S258" s="334"/>
      <c r="T258" s="334"/>
      <c r="U258" s="334"/>
      <c r="V258" s="334"/>
      <c r="W258" s="334"/>
      <c r="X258" s="334"/>
      <c r="Y258" s="297"/>
    </row>
    <row r="259" spans="1:25" s="299" customFormat="1">
      <c r="A259" s="297"/>
      <c r="B259" s="297"/>
      <c r="C259" s="297"/>
      <c r="D259" s="334"/>
      <c r="E259" s="334"/>
      <c r="F259" s="334"/>
      <c r="G259" s="334"/>
      <c r="H259" s="334"/>
      <c r="I259" s="334"/>
      <c r="J259" s="334"/>
      <c r="K259" s="334"/>
      <c r="L259" s="334"/>
      <c r="M259" s="334"/>
      <c r="N259" s="334"/>
      <c r="O259" s="334"/>
      <c r="P259" s="334"/>
      <c r="Q259" s="334"/>
      <c r="R259" s="334"/>
      <c r="S259" s="334"/>
      <c r="T259" s="334"/>
      <c r="U259" s="334"/>
      <c r="V259" s="334"/>
      <c r="W259" s="334"/>
      <c r="X259" s="334"/>
      <c r="Y259" s="297"/>
    </row>
    <row r="260" spans="1:25" s="299" customFormat="1">
      <c r="A260" s="297"/>
      <c r="B260" s="297"/>
      <c r="C260" s="297"/>
      <c r="D260" s="334"/>
      <c r="E260" s="334"/>
      <c r="F260" s="334"/>
      <c r="G260" s="334"/>
      <c r="H260" s="334"/>
      <c r="I260" s="334"/>
      <c r="J260" s="334"/>
      <c r="K260" s="334"/>
      <c r="L260" s="334"/>
      <c r="M260" s="334"/>
      <c r="N260" s="334"/>
      <c r="O260" s="334"/>
      <c r="P260" s="334"/>
      <c r="Q260" s="334"/>
      <c r="R260" s="334"/>
      <c r="S260" s="334"/>
      <c r="T260" s="334"/>
      <c r="U260" s="334"/>
      <c r="V260" s="334"/>
      <c r="W260" s="334"/>
      <c r="X260" s="334"/>
      <c r="Y260" s="297"/>
    </row>
    <row r="261" spans="1:25" s="299" customFormat="1">
      <c r="A261" s="297"/>
      <c r="B261" s="297"/>
      <c r="C261" s="297"/>
      <c r="D261" s="334"/>
      <c r="E261" s="334"/>
      <c r="F261" s="334"/>
      <c r="G261" s="334"/>
      <c r="H261" s="334"/>
      <c r="I261" s="334"/>
      <c r="J261" s="334"/>
      <c r="K261" s="334"/>
      <c r="L261" s="334"/>
      <c r="M261" s="334"/>
      <c r="N261" s="334"/>
      <c r="O261" s="334"/>
      <c r="P261" s="334"/>
      <c r="Q261" s="334"/>
      <c r="R261" s="334"/>
      <c r="S261" s="334"/>
      <c r="T261" s="334"/>
      <c r="U261" s="334"/>
      <c r="V261" s="334"/>
      <c r="W261" s="334"/>
      <c r="X261" s="334"/>
      <c r="Y261" s="297"/>
    </row>
    <row r="262" spans="1:25" s="299" customFormat="1">
      <c r="A262" s="297"/>
      <c r="B262" s="297"/>
      <c r="C262" s="297"/>
      <c r="D262" s="334"/>
      <c r="E262" s="334"/>
      <c r="F262" s="334"/>
      <c r="G262" s="334"/>
      <c r="H262" s="334"/>
      <c r="I262" s="334"/>
      <c r="J262" s="334"/>
      <c r="K262" s="334"/>
      <c r="L262" s="334"/>
      <c r="M262" s="334"/>
      <c r="N262" s="334"/>
      <c r="O262" s="334"/>
      <c r="P262" s="334"/>
      <c r="Q262" s="334"/>
      <c r="R262" s="334"/>
      <c r="S262" s="334"/>
      <c r="T262" s="334"/>
      <c r="U262" s="334"/>
      <c r="V262" s="334"/>
      <c r="W262" s="334"/>
      <c r="X262" s="334"/>
      <c r="Y262" s="297"/>
    </row>
    <row r="263" spans="1:25" s="299" customFormat="1">
      <c r="A263" s="297"/>
      <c r="B263" s="297"/>
      <c r="C263" s="297"/>
      <c r="D263" s="334"/>
      <c r="E263" s="334"/>
      <c r="F263" s="334"/>
      <c r="G263" s="334"/>
      <c r="H263" s="334"/>
      <c r="I263" s="334"/>
      <c r="J263" s="334"/>
      <c r="K263" s="334"/>
      <c r="L263" s="334"/>
      <c r="M263" s="334"/>
      <c r="N263" s="334"/>
      <c r="O263" s="334"/>
      <c r="P263" s="334"/>
      <c r="Q263" s="334"/>
      <c r="R263" s="334"/>
      <c r="S263" s="334"/>
      <c r="T263" s="334"/>
      <c r="U263" s="334"/>
      <c r="V263" s="334"/>
      <c r="W263" s="334"/>
      <c r="X263" s="334"/>
      <c r="Y263" s="297"/>
    </row>
    <row r="264" spans="1:25" s="299" customFormat="1">
      <c r="A264" s="297"/>
      <c r="B264" s="297"/>
      <c r="C264" s="297"/>
      <c r="D264" s="334"/>
      <c r="E264" s="334"/>
      <c r="F264" s="334"/>
      <c r="G264" s="334"/>
      <c r="H264" s="334"/>
      <c r="I264" s="334"/>
      <c r="J264" s="334"/>
      <c r="K264" s="334"/>
      <c r="L264" s="334"/>
      <c r="M264" s="334"/>
      <c r="N264" s="334"/>
      <c r="O264" s="334"/>
      <c r="P264" s="334"/>
      <c r="Q264" s="334"/>
      <c r="R264" s="334"/>
      <c r="S264" s="334"/>
      <c r="T264" s="334"/>
      <c r="U264" s="334"/>
      <c r="V264" s="334"/>
      <c r="W264" s="334"/>
      <c r="X264" s="334"/>
      <c r="Y264" s="297"/>
    </row>
    <row r="265" spans="1:25" s="299" customFormat="1">
      <c r="A265" s="297"/>
      <c r="B265" s="297"/>
      <c r="C265" s="297"/>
      <c r="D265" s="334"/>
      <c r="E265" s="334"/>
      <c r="F265" s="334"/>
      <c r="G265" s="334"/>
      <c r="H265" s="334"/>
      <c r="I265" s="334"/>
      <c r="J265" s="334"/>
      <c r="K265" s="334"/>
      <c r="L265" s="334"/>
      <c r="M265" s="334"/>
      <c r="N265" s="334"/>
      <c r="O265" s="334"/>
      <c r="P265" s="334"/>
      <c r="Q265" s="334"/>
      <c r="R265" s="334"/>
      <c r="S265" s="334"/>
      <c r="T265" s="334"/>
      <c r="U265" s="334"/>
      <c r="V265" s="334"/>
      <c r="W265" s="334"/>
      <c r="X265" s="334"/>
      <c r="Y265" s="297"/>
    </row>
    <row r="266" spans="1:25" s="299" customFormat="1">
      <c r="A266" s="297"/>
      <c r="B266" s="297"/>
      <c r="C266" s="297"/>
      <c r="D266" s="334"/>
      <c r="E266" s="334"/>
      <c r="F266" s="334"/>
      <c r="G266" s="334"/>
      <c r="H266" s="334"/>
      <c r="I266" s="334"/>
      <c r="J266" s="334"/>
      <c r="K266" s="334"/>
      <c r="L266" s="334"/>
      <c r="M266" s="334"/>
      <c r="N266" s="334"/>
      <c r="O266" s="334"/>
      <c r="P266" s="334"/>
      <c r="Q266" s="334"/>
      <c r="R266" s="334"/>
      <c r="S266" s="334"/>
      <c r="T266" s="334"/>
      <c r="U266" s="334"/>
      <c r="V266" s="334"/>
      <c r="W266" s="334"/>
      <c r="X266" s="334"/>
      <c r="Y266" s="297"/>
    </row>
    <row r="267" spans="1:25" s="299" customFormat="1">
      <c r="A267" s="297"/>
      <c r="B267" s="297"/>
      <c r="C267" s="297"/>
      <c r="D267" s="334"/>
      <c r="E267" s="334"/>
      <c r="F267" s="334"/>
      <c r="G267" s="334"/>
      <c r="H267" s="334"/>
      <c r="I267" s="334"/>
      <c r="J267" s="334"/>
      <c r="K267" s="334"/>
      <c r="L267" s="334"/>
      <c r="M267" s="334"/>
      <c r="N267" s="334"/>
      <c r="O267" s="334"/>
      <c r="P267" s="334"/>
      <c r="Q267" s="334"/>
      <c r="R267" s="334"/>
      <c r="S267" s="334"/>
      <c r="T267" s="334"/>
      <c r="U267" s="334"/>
      <c r="V267" s="334"/>
      <c r="W267" s="334"/>
      <c r="X267" s="334"/>
      <c r="Y267" s="297"/>
    </row>
    <row r="268" spans="1:25" s="299" customFormat="1">
      <c r="A268" s="297"/>
      <c r="B268" s="297"/>
      <c r="C268" s="297"/>
      <c r="D268" s="334"/>
      <c r="E268" s="334"/>
      <c r="F268" s="334"/>
      <c r="G268" s="334"/>
      <c r="H268" s="334"/>
      <c r="I268" s="334"/>
      <c r="J268" s="334"/>
      <c r="K268" s="334"/>
      <c r="L268" s="334"/>
      <c r="M268" s="334"/>
      <c r="N268" s="334"/>
      <c r="O268" s="334"/>
      <c r="P268" s="334"/>
      <c r="Q268" s="334"/>
      <c r="R268" s="334"/>
      <c r="S268" s="334"/>
      <c r="T268" s="334"/>
      <c r="U268" s="334"/>
      <c r="V268" s="334"/>
      <c r="W268" s="334"/>
      <c r="X268" s="334"/>
      <c r="Y268" s="297"/>
    </row>
    <row r="269" spans="1:25" s="299" customFormat="1">
      <c r="A269" s="297"/>
      <c r="B269" s="297"/>
      <c r="C269" s="297"/>
      <c r="D269" s="334"/>
      <c r="E269" s="334"/>
      <c r="F269" s="334"/>
      <c r="G269" s="334"/>
      <c r="H269" s="334"/>
      <c r="I269" s="334"/>
      <c r="J269" s="334"/>
      <c r="K269" s="334"/>
      <c r="L269" s="334"/>
      <c r="M269" s="334"/>
      <c r="N269" s="334"/>
      <c r="O269" s="334"/>
      <c r="P269" s="334"/>
      <c r="Q269" s="334"/>
      <c r="R269" s="334"/>
      <c r="S269" s="334"/>
      <c r="T269" s="334"/>
      <c r="U269" s="334"/>
      <c r="V269" s="334"/>
      <c r="W269" s="334"/>
      <c r="X269" s="334"/>
      <c r="Y269" s="297"/>
    </row>
    <row r="270" spans="1:25" s="299" customFormat="1">
      <c r="A270" s="297"/>
      <c r="B270" s="297"/>
      <c r="C270" s="297"/>
      <c r="D270" s="334"/>
      <c r="E270" s="334"/>
      <c r="F270" s="334"/>
      <c r="G270" s="334"/>
      <c r="H270" s="334"/>
      <c r="I270" s="334"/>
      <c r="J270" s="334"/>
      <c r="K270" s="334"/>
      <c r="L270" s="334"/>
      <c r="M270" s="334"/>
      <c r="N270" s="334"/>
      <c r="O270" s="334"/>
      <c r="P270" s="334"/>
      <c r="Q270" s="334"/>
      <c r="R270" s="334"/>
      <c r="S270" s="334"/>
      <c r="T270" s="334"/>
      <c r="U270" s="334"/>
      <c r="V270" s="334"/>
      <c r="W270" s="334"/>
      <c r="X270" s="334"/>
      <c r="Y270" s="297"/>
    </row>
    <row r="271" spans="1:25" s="299" customFormat="1">
      <c r="A271" s="297"/>
      <c r="B271" s="297"/>
      <c r="C271" s="297"/>
      <c r="D271" s="334"/>
      <c r="E271" s="334"/>
      <c r="F271" s="334"/>
      <c r="G271" s="334"/>
      <c r="H271" s="334"/>
      <c r="I271" s="334"/>
      <c r="J271" s="334"/>
      <c r="K271" s="334"/>
      <c r="L271" s="334"/>
      <c r="M271" s="334"/>
      <c r="N271" s="334"/>
      <c r="O271" s="334"/>
      <c r="P271" s="334"/>
      <c r="Q271" s="334"/>
      <c r="R271" s="334"/>
      <c r="S271" s="334"/>
      <c r="T271" s="334"/>
      <c r="U271" s="334"/>
      <c r="V271" s="334"/>
      <c r="W271" s="334"/>
      <c r="X271" s="334"/>
      <c r="Y271" s="297"/>
    </row>
    <row r="272" spans="1:25" s="299" customFormat="1">
      <c r="A272" s="297"/>
      <c r="B272" s="297"/>
      <c r="C272" s="297"/>
      <c r="D272" s="334"/>
      <c r="E272" s="334"/>
      <c r="F272" s="334"/>
      <c r="G272" s="334"/>
      <c r="H272" s="334"/>
      <c r="I272" s="334"/>
      <c r="J272" s="334"/>
      <c r="K272" s="334"/>
      <c r="L272" s="334"/>
      <c r="M272" s="334"/>
      <c r="N272" s="334"/>
      <c r="O272" s="334"/>
      <c r="P272" s="334"/>
      <c r="Q272" s="334"/>
      <c r="R272" s="334"/>
      <c r="S272" s="334"/>
      <c r="T272" s="334"/>
      <c r="U272" s="334"/>
      <c r="V272" s="334"/>
      <c r="W272" s="334"/>
      <c r="X272" s="334"/>
      <c r="Y272" s="297"/>
    </row>
    <row r="273" spans="1:25" s="299" customFormat="1">
      <c r="A273" s="297"/>
      <c r="B273" s="297"/>
      <c r="C273" s="297"/>
      <c r="D273" s="334"/>
      <c r="E273" s="334"/>
      <c r="F273" s="334"/>
      <c r="G273" s="334"/>
      <c r="H273" s="334"/>
      <c r="I273" s="334"/>
      <c r="J273" s="334"/>
      <c r="K273" s="334"/>
      <c r="L273" s="334"/>
      <c r="M273" s="334"/>
      <c r="N273" s="334"/>
      <c r="O273" s="334"/>
      <c r="P273" s="334"/>
      <c r="Q273" s="334"/>
      <c r="R273" s="334"/>
      <c r="S273" s="334"/>
      <c r="T273" s="334"/>
      <c r="U273" s="334"/>
      <c r="V273" s="334"/>
      <c r="W273" s="334"/>
      <c r="X273" s="334"/>
      <c r="Y273" s="297"/>
    </row>
    <row r="274" spans="1:25" s="299" customFormat="1">
      <c r="A274" s="297"/>
      <c r="B274" s="297"/>
      <c r="C274" s="297"/>
      <c r="D274" s="334"/>
      <c r="E274" s="334"/>
      <c r="F274" s="334"/>
      <c r="G274" s="334"/>
      <c r="H274" s="334"/>
      <c r="I274" s="334"/>
      <c r="J274" s="334"/>
      <c r="K274" s="334"/>
      <c r="L274" s="334"/>
      <c r="M274" s="334"/>
      <c r="N274" s="334"/>
      <c r="O274" s="334"/>
      <c r="P274" s="334"/>
      <c r="Q274" s="334"/>
      <c r="R274" s="334"/>
      <c r="S274" s="334"/>
      <c r="T274" s="334"/>
      <c r="U274" s="334"/>
      <c r="V274" s="334"/>
      <c r="W274" s="334"/>
      <c r="X274" s="334"/>
      <c r="Y274" s="297"/>
    </row>
    <row r="275" spans="1:25" s="299" customFormat="1">
      <c r="A275" s="297"/>
      <c r="B275" s="297"/>
      <c r="C275" s="297"/>
      <c r="D275" s="334"/>
      <c r="E275" s="334"/>
      <c r="F275" s="334"/>
      <c r="G275" s="334"/>
      <c r="H275" s="334"/>
      <c r="I275" s="334"/>
      <c r="J275" s="334"/>
      <c r="K275" s="334"/>
      <c r="L275" s="334"/>
      <c r="M275" s="334"/>
      <c r="N275" s="334"/>
      <c r="O275" s="334"/>
      <c r="P275" s="334"/>
      <c r="Q275" s="334"/>
      <c r="R275" s="334"/>
      <c r="S275" s="334"/>
      <c r="T275" s="334"/>
      <c r="U275" s="334"/>
      <c r="V275" s="334"/>
      <c r="W275" s="334"/>
      <c r="X275" s="334"/>
      <c r="Y275" s="297"/>
    </row>
    <row r="276" spans="1:25" s="299" customFormat="1">
      <c r="A276" s="297"/>
      <c r="B276" s="297"/>
      <c r="C276" s="297"/>
      <c r="D276" s="334"/>
      <c r="E276" s="334"/>
      <c r="F276" s="334"/>
      <c r="G276" s="334"/>
      <c r="H276" s="334"/>
      <c r="I276" s="334"/>
      <c r="J276" s="334"/>
      <c r="K276" s="334"/>
      <c r="L276" s="334"/>
      <c r="M276" s="334"/>
      <c r="N276" s="334"/>
      <c r="O276" s="334"/>
      <c r="P276" s="334"/>
      <c r="Q276" s="334"/>
      <c r="R276" s="334"/>
      <c r="S276" s="334"/>
      <c r="T276" s="334"/>
      <c r="U276" s="334"/>
      <c r="V276" s="334"/>
      <c r="W276" s="334"/>
      <c r="X276" s="334"/>
      <c r="Y276" s="297"/>
    </row>
    <row r="277" spans="1:25" s="299" customFormat="1">
      <c r="A277" s="297"/>
      <c r="B277" s="297"/>
      <c r="C277" s="297"/>
      <c r="D277" s="334"/>
      <c r="E277" s="334"/>
      <c r="F277" s="334"/>
      <c r="G277" s="334"/>
      <c r="H277" s="334"/>
      <c r="I277" s="334"/>
      <c r="J277" s="334"/>
      <c r="K277" s="334"/>
      <c r="L277" s="334"/>
      <c r="M277" s="334"/>
      <c r="N277" s="334"/>
      <c r="O277" s="334"/>
      <c r="P277" s="334"/>
      <c r="Q277" s="334"/>
      <c r="R277" s="334"/>
      <c r="S277" s="334"/>
      <c r="T277" s="334"/>
      <c r="U277" s="334"/>
      <c r="V277" s="334"/>
      <c r="W277" s="334"/>
      <c r="X277" s="334"/>
      <c r="Y277" s="297"/>
    </row>
    <row r="278" spans="1:25" s="299" customFormat="1">
      <c r="A278" s="297"/>
      <c r="B278" s="297"/>
      <c r="C278" s="297"/>
      <c r="D278" s="334"/>
      <c r="E278" s="334"/>
      <c r="F278" s="334"/>
      <c r="G278" s="334"/>
      <c r="H278" s="334"/>
      <c r="I278" s="334"/>
      <c r="J278" s="334"/>
      <c r="K278" s="334"/>
      <c r="L278" s="334"/>
      <c r="M278" s="334"/>
      <c r="N278" s="334"/>
      <c r="O278" s="334"/>
      <c r="P278" s="334"/>
      <c r="Q278" s="334"/>
      <c r="R278" s="334"/>
      <c r="S278" s="334"/>
      <c r="T278" s="334"/>
      <c r="U278" s="334"/>
      <c r="V278" s="334"/>
      <c r="W278" s="334"/>
      <c r="X278" s="334"/>
      <c r="Y278" s="297"/>
    </row>
    <row r="279" spans="1:25" s="299" customFormat="1">
      <c r="A279" s="297"/>
      <c r="B279" s="297"/>
      <c r="C279" s="297"/>
      <c r="D279" s="334"/>
      <c r="E279" s="334"/>
      <c r="F279" s="334"/>
      <c r="G279" s="334"/>
      <c r="H279" s="334"/>
      <c r="I279" s="334"/>
      <c r="J279" s="334"/>
      <c r="K279" s="334"/>
      <c r="L279" s="334"/>
      <c r="M279" s="334"/>
      <c r="N279" s="334"/>
      <c r="O279" s="334"/>
      <c r="P279" s="334"/>
      <c r="Q279" s="334"/>
      <c r="R279" s="334"/>
      <c r="S279" s="334"/>
      <c r="T279" s="334"/>
      <c r="U279" s="334"/>
      <c r="V279" s="334"/>
      <c r="W279" s="334"/>
      <c r="X279" s="334"/>
      <c r="Y279" s="297"/>
    </row>
    <row r="280" spans="1:25" s="299" customFormat="1">
      <c r="A280" s="297"/>
      <c r="B280" s="297"/>
      <c r="C280" s="297"/>
      <c r="D280" s="334"/>
      <c r="E280" s="334"/>
      <c r="F280" s="334"/>
      <c r="G280" s="334"/>
      <c r="H280" s="334"/>
      <c r="I280" s="334"/>
      <c r="J280" s="334"/>
      <c r="K280" s="334"/>
      <c r="L280" s="334"/>
      <c r="M280" s="334"/>
      <c r="N280" s="334"/>
      <c r="O280" s="334"/>
      <c r="P280" s="334"/>
      <c r="Q280" s="334"/>
      <c r="R280" s="334"/>
      <c r="S280" s="334"/>
      <c r="T280" s="334"/>
      <c r="U280" s="334"/>
      <c r="V280" s="334"/>
      <c r="W280" s="334"/>
      <c r="X280" s="334"/>
      <c r="Y280" s="297"/>
    </row>
    <row r="281" spans="1:25" s="299" customFormat="1">
      <c r="A281" s="297"/>
      <c r="B281" s="297"/>
      <c r="C281" s="297"/>
      <c r="D281" s="334"/>
      <c r="E281" s="334"/>
      <c r="F281" s="334"/>
      <c r="G281" s="334"/>
      <c r="H281" s="334"/>
      <c r="I281" s="334"/>
      <c r="J281" s="334"/>
      <c r="K281" s="334"/>
      <c r="L281" s="334"/>
      <c r="M281" s="334"/>
      <c r="N281" s="334"/>
      <c r="O281" s="334"/>
      <c r="P281" s="334"/>
      <c r="Q281" s="334"/>
      <c r="R281" s="334"/>
      <c r="S281" s="334"/>
      <c r="T281" s="334"/>
      <c r="U281" s="334"/>
      <c r="V281" s="334"/>
      <c r="W281" s="334"/>
      <c r="X281" s="334"/>
      <c r="Y281" s="297"/>
    </row>
    <row r="282" spans="1:25" s="299" customFormat="1">
      <c r="A282" s="297"/>
      <c r="B282" s="297"/>
      <c r="C282" s="297"/>
      <c r="D282" s="334"/>
      <c r="E282" s="334"/>
      <c r="F282" s="334"/>
      <c r="G282" s="334"/>
      <c r="H282" s="334"/>
      <c r="I282" s="334"/>
      <c r="J282" s="334"/>
      <c r="K282" s="334"/>
      <c r="L282" s="334"/>
      <c r="M282" s="334"/>
      <c r="N282" s="334"/>
      <c r="O282" s="334"/>
      <c r="P282" s="334"/>
      <c r="Q282" s="334"/>
      <c r="R282" s="334"/>
      <c r="S282" s="334"/>
      <c r="T282" s="334"/>
      <c r="U282" s="334"/>
      <c r="V282" s="334"/>
      <c r="W282" s="334"/>
      <c r="X282" s="334"/>
      <c r="Y282" s="297"/>
    </row>
    <row r="283" spans="1:25" s="299" customFormat="1">
      <c r="A283" s="297"/>
      <c r="B283" s="297"/>
      <c r="C283" s="297"/>
      <c r="D283" s="334"/>
      <c r="E283" s="334"/>
      <c r="F283" s="334"/>
      <c r="G283" s="334"/>
      <c r="H283" s="334"/>
      <c r="I283" s="334"/>
      <c r="J283" s="334"/>
      <c r="K283" s="334"/>
      <c r="L283" s="334"/>
      <c r="M283" s="334"/>
      <c r="N283" s="334"/>
      <c r="O283" s="334"/>
      <c r="P283" s="334"/>
      <c r="Q283" s="334"/>
      <c r="R283" s="334"/>
      <c r="S283" s="334"/>
      <c r="T283" s="334"/>
      <c r="U283" s="334"/>
      <c r="V283" s="334"/>
      <c r="W283" s="334"/>
      <c r="X283" s="334"/>
      <c r="Y283" s="297"/>
    </row>
    <row r="284" spans="1:25" s="299" customFormat="1">
      <c r="A284" s="297"/>
      <c r="B284" s="297"/>
      <c r="C284" s="297"/>
      <c r="D284" s="334"/>
      <c r="E284" s="334"/>
      <c r="F284" s="334"/>
      <c r="G284" s="334"/>
      <c r="H284" s="334"/>
      <c r="I284" s="334"/>
      <c r="J284" s="334"/>
      <c r="K284" s="334"/>
      <c r="L284" s="334"/>
      <c r="M284" s="334"/>
      <c r="N284" s="334"/>
      <c r="O284" s="334"/>
      <c r="P284" s="334"/>
      <c r="Q284" s="334"/>
      <c r="R284" s="334"/>
      <c r="S284" s="334"/>
      <c r="T284" s="334"/>
      <c r="U284" s="334"/>
      <c r="V284" s="334"/>
      <c r="W284" s="334"/>
      <c r="X284" s="334"/>
      <c r="Y284" s="297"/>
    </row>
    <row r="285" spans="1:25" s="299" customFormat="1">
      <c r="A285" s="297"/>
      <c r="B285" s="297"/>
      <c r="C285" s="297"/>
      <c r="D285" s="334"/>
      <c r="E285" s="334"/>
      <c r="F285" s="334"/>
      <c r="G285" s="334"/>
      <c r="H285" s="334"/>
      <c r="I285" s="334"/>
      <c r="J285" s="334"/>
      <c r="K285" s="334"/>
      <c r="L285" s="334"/>
      <c r="M285" s="334"/>
      <c r="N285" s="334"/>
      <c r="O285" s="334"/>
      <c r="P285" s="334"/>
      <c r="Q285" s="334"/>
      <c r="R285" s="334"/>
      <c r="S285" s="334"/>
      <c r="T285" s="334"/>
      <c r="U285" s="334"/>
      <c r="V285" s="334"/>
      <c r="W285" s="334"/>
      <c r="X285" s="334"/>
      <c r="Y285" s="297"/>
    </row>
    <row r="286" spans="1:25" s="299" customFormat="1">
      <c r="A286" s="297"/>
      <c r="B286" s="297"/>
      <c r="C286" s="297"/>
      <c r="D286" s="334"/>
      <c r="E286" s="334"/>
      <c r="F286" s="334"/>
      <c r="G286" s="334"/>
      <c r="H286" s="334"/>
      <c r="I286" s="334"/>
      <c r="J286" s="334"/>
      <c r="K286" s="334"/>
      <c r="L286" s="334"/>
      <c r="M286" s="334"/>
      <c r="N286" s="334"/>
      <c r="O286" s="334"/>
      <c r="P286" s="334"/>
      <c r="Q286" s="334"/>
      <c r="R286" s="334"/>
      <c r="S286" s="334"/>
      <c r="T286" s="334"/>
      <c r="U286" s="334"/>
      <c r="V286" s="334"/>
      <c r="W286" s="334"/>
      <c r="X286" s="334"/>
      <c r="Y286" s="297"/>
    </row>
  </sheetData>
  <mergeCells count="5">
    <mergeCell ref="B2:Y2"/>
    <mergeCell ref="T3:Y3"/>
    <mergeCell ref="T4:Y4"/>
    <mergeCell ref="B6:C6"/>
    <mergeCell ref="G9:H9"/>
  </mergeCells>
  <phoneticPr fontId="2"/>
  <printOptions horizontalCentered="1" verticalCentered="1"/>
  <pageMargins left="0.51181102362204722" right="0.51181102362204722" top="0.51181102362204722" bottom="0.51181102362204722" header="0" footer="0"/>
  <pageSetup paperSize="9" scale="4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1"/>
  <sheetViews>
    <sheetView tabSelected="1" workbookViewId="0">
      <selection activeCell="G10" sqref="G10"/>
    </sheetView>
  </sheetViews>
  <sheetFormatPr defaultRowHeight="14.25"/>
  <cols>
    <col min="1" max="1" width="6.25" customWidth="1"/>
  </cols>
  <sheetData>
    <row r="1" spans="1:26" s="299" customFormat="1" ht="28.5">
      <c r="A1" s="297"/>
      <c r="B1" s="298" t="s">
        <v>194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6" s="299" customFormat="1">
      <c r="A2" s="297"/>
      <c r="B2" s="297" t="s">
        <v>48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300" t="s">
        <v>48</v>
      </c>
      <c r="P2" s="297"/>
      <c r="Q2" s="297" t="s">
        <v>68</v>
      </c>
      <c r="R2" s="297"/>
      <c r="S2" s="301"/>
      <c r="T2" s="302"/>
      <c r="U2" s="302"/>
      <c r="V2" s="302"/>
      <c r="W2" s="302"/>
      <c r="X2" s="302"/>
      <c r="Y2" s="302"/>
      <c r="Z2" s="301"/>
    </row>
    <row r="3" spans="1:26" s="299" customFormat="1" ht="15" thickBo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300"/>
      <c r="P3" s="297"/>
      <c r="Q3" s="297"/>
      <c r="R3" s="297"/>
      <c r="T3" s="302"/>
      <c r="U3" s="302"/>
      <c r="V3" s="302"/>
      <c r="W3" s="302"/>
      <c r="X3" s="302"/>
      <c r="Y3" s="302"/>
    </row>
    <row r="4" spans="1:26" s="299" customFormat="1">
      <c r="A4" s="297"/>
      <c r="B4" s="304"/>
      <c r="C4" s="304"/>
      <c r="D4" s="338"/>
      <c r="E4" s="338"/>
      <c r="F4" s="338"/>
      <c r="G4" s="338"/>
      <c r="H4" s="338"/>
      <c r="I4" s="339"/>
      <c r="J4" s="338"/>
      <c r="K4" s="338"/>
      <c r="L4" s="338"/>
      <c r="M4" s="338"/>
      <c r="N4" s="340" t="s">
        <v>168</v>
      </c>
      <c r="O4" s="338"/>
      <c r="P4" s="338"/>
      <c r="Q4" s="338"/>
      <c r="R4" s="338"/>
      <c r="S4" s="338"/>
      <c r="T4" s="339"/>
      <c r="U4" s="338"/>
      <c r="V4" s="338"/>
      <c r="W4" s="338"/>
      <c r="X4" s="338"/>
      <c r="Y4" s="340" t="s">
        <v>168</v>
      </c>
    </row>
    <row r="5" spans="1:26" s="299" customFormat="1">
      <c r="A5" s="297"/>
      <c r="B5" s="307" t="s">
        <v>169</v>
      </c>
      <c r="C5" s="308"/>
      <c r="D5" s="341" t="s">
        <v>170</v>
      </c>
      <c r="E5" s="341">
        <v>60</v>
      </c>
      <c r="F5" s="341" t="s">
        <v>171</v>
      </c>
      <c r="G5" s="341">
        <v>7</v>
      </c>
      <c r="H5" s="341">
        <v>12</v>
      </c>
      <c r="I5" s="342">
        <v>17</v>
      </c>
      <c r="J5" s="341">
        <v>20</v>
      </c>
      <c r="K5" s="341">
        <v>21</v>
      </c>
      <c r="L5" s="341">
        <v>22</v>
      </c>
      <c r="M5" s="341">
        <v>23</v>
      </c>
      <c r="N5" s="341" t="s">
        <v>68</v>
      </c>
      <c r="O5" s="341" t="s">
        <v>170</v>
      </c>
      <c r="P5" s="341">
        <v>60</v>
      </c>
      <c r="Q5" s="341" t="s">
        <v>171</v>
      </c>
      <c r="R5" s="341">
        <v>7</v>
      </c>
      <c r="S5" s="342">
        <v>12</v>
      </c>
      <c r="T5" s="342">
        <v>17</v>
      </c>
      <c r="U5" s="341">
        <v>20</v>
      </c>
      <c r="V5" s="341">
        <v>21</v>
      </c>
      <c r="W5" s="341">
        <v>22</v>
      </c>
      <c r="X5" s="341"/>
      <c r="Y5" s="341" t="s">
        <v>68</v>
      </c>
    </row>
    <row r="6" spans="1:26" s="299" customFormat="1" ht="15" thickBot="1">
      <c r="A6" s="297"/>
      <c r="B6" s="310"/>
      <c r="C6" s="297"/>
      <c r="D6" s="343"/>
      <c r="E6" s="343"/>
      <c r="F6" s="343"/>
      <c r="G6" s="343"/>
      <c r="H6" s="343"/>
      <c r="I6" s="344"/>
      <c r="J6" s="343"/>
      <c r="K6" s="343"/>
      <c r="L6" s="343"/>
      <c r="M6" s="343"/>
      <c r="N6" s="345">
        <v>23</v>
      </c>
      <c r="O6" s="343"/>
      <c r="P6" s="343"/>
      <c r="Q6" s="343"/>
      <c r="R6" s="343"/>
      <c r="S6" s="343"/>
      <c r="T6" s="344"/>
      <c r="U6" s="343"/>
      <c r="V6" s="343"/>
      <c r="W6" s="343"/>
      <c r="X6" s="343"/>
      <c r="Y6" s="345">
        <v>23</v>
      </c>
    </row>
    <row r="7" spans="1:26" s="299" customFormat="1">
      <c r="A7" s="297"/>
      <c r="B7" s="304"/>
      <c r="C7" s="304"/>
      <c r="D7" s="316"/>
      <c r="E7" s="320"/>
      <c r="F7" s="320"/>
      <c r="G7" s="320"/>
      <c r="H7" s="317" t="s">
        <v>66</v>
      </c>
      <c r="I7" s="346"/>
      <c r="J7" s="320"/>
      <c r="K7" s="320"/>
      <c r="L7" s="320"/>
      <c r="M7" s="320"/>
      <c r="N7" s="347"/>
      <c r="O7" s="320"/>
      <c r="P7" s="320"/>
      <c r="Q7" s="320"/>
      <c r="R7" s="320"/>
      <c r="S7" s="320"/>
      <c r="T7" s="348"/>
      <c r="U7" s="320"/>
      <c r="V7" s="320"/>
      <c r="W7" s="320"/>
      <c r="X7" s="320"/>
      <c r="Y7" s="320"/>
    </row>
    <row r="8" spans="1:26" s="299" customFormat="1" ht="21">
      <c r="A8" s="297"/>
      <c r="B8" s="310"/>
      <c r="C8" s="297"/>
      <c r="D8" s="316"/>
      <c r="E8" s="317"/>
      <c r="G8" s="318" t="s">
        <v>156</v>
      </c>
      <c r="H8" s="114"/>
      <c r="I8" s="349"/>
      <c r="J8" s="317"/>
      <c r="K8" s="317"/>
      <c r="L8" s="317"/>
      <c r="M8" s="317"/>
      <c r="N8" s="319"/>
      <c r="O8" s="320"/>
      <c r="P8" s="297"/>
      <c r="R8" s="321" t="s">
        <v>172</v>
      </c>
      <c r="S8" s="297"/>
      <c r="T8" s="350"/>
      <c r="U8" s="297"/>
      <c r="V8" s="297"/>
      <c r="W8" s="297"/>
      <c r="X8" s="297"/>
      <c r="Y8" s="297"/>
    </row>
    <row r="9" spans="1:26" s="327" customFormat="1" ht="27" customHeight="1">
      <c r="A9" s="297"/>
      <c r="B9" s="322" t="s">
        <v>173</v>
      </c>
      <c r="C9" s="300"/>
      <c r="D9" s="323">
        <v>22.88</v>
      </c>
      <c r="E9" s="324">
        <v>25.6</v>
      </c>
      <c r="F9" s="324">
        <v>27.15</v>
      </c>
      <c r="G9" s="324">
        <v>30.69</v>
      </c>
      <c r="H9" s="324">
        <v>31.42</v>
      </c>
      <c r="I9" s="351">
        <v>31.61</v>
      </c>
      <c r="J9" s="324">
        <v>31.53</v>
      </c>
      <c r="K9" s="324">
        <v>32.81</v>
      </c>
      <c r="L9" s="324">
        <v>32.1</v>
      </c>
      <c r="M9" s="324">
        <v>31.59</v>
      </c>
      <c r="N9" s="325">
        <v>29.1</v>
      </c>
      <c r="O9" s="326">
        <v>15.78</v>
      </c>
      <c r="P9" s="326">
        <v>17.88</v>
      </c>
      <c r="Q9" s="326">
        <v>18.5</v>
      </c>
      <c r="R9" s="326">
        <v>20.420000000000002</v>
      </c>
      <c r="S9" s="352">
        <v>21.81</v>
      </c>
      <c r="T9" s="352">
        <v>22.35</v>
      </c>
      <c r="U9" s="326">
        <v>22.56</v>
      </c>
      <c r="V9" s="326">
        <v>23.19</v>
      </c>
      <c r="W9" s="326">
        <v>23.06</v>
      </c>
      <c r="X9" s="326">
        <v>23.49</v>
      </c>
      <c r="Y9" s="326">
        <v>20.05</v>
      </c>
    </row>
    <row r="10" spans="1:26" s="327" customFormat="1" ht="27" customHeight="1">
      <c r="A10" s="297"/>
      <c r="B10" s="322" t="s">
        <v>174</v>
      </c>
      <c r="C10" s="300"/>
      <c r="D10" s="323">
        <v>1.92</v>
      </c>
      <c r="E10" s="324">
        <v>1.1599999999999999</v>
      </c>
      <c r="F10" s="324">
        <v>0.69</v>
      </c>
      <c r="G10" s="324">
        <v>0.39</v>
      </c>
      <c r="H10" s="324">
        <v>0.32</v>
      </c>
      <c r="I10" s="351">
        <v>0.28000000000000003</v>
      </c>
      <c r="J10" s="324">
        <v>0.31</v>
      </c>
      <c r="K10" s="324">
        <v>0.33</v>
      </c>
      <c r="L10" s="324">
        <v>0.27</v>
      </c>
      <c r="M10" s="324">
        <v>0.4</v>
      </c>
      <c r="N10" s="325">
        <v>0.45</v>
      </c>
      <c r="O10" s="326">
        <v>3.25</v>
      </c>
      <c r="P10" s="326">
        <v>2.17</v>
      </c>
      <c r="Q10" s="326">
        <v>1.62</v>
      </c>
      <c r="R10" s="326">
        <v>1.23</v>
      </c>
      <c r="S10" s="352">
        <v>0.75</v>
      </c>
      <c r="T10" s="352">
        <v>0.54</v>
      </c>
      <c r="U10" s="326">
        <v>0.57999999999999996</v>
      </c>
      <c r="V10" s="326">
        <v>0.64</v>
      </c>
      <c r="W10" s="326">
        <v>0.76</v>
      </c>
      <c r="X10" s="326">
        <v>0.67</v>
      </c>
      <c r="Y10" s="326">
        <v>0.86</v>
      </c>
    </row>
    <row r="11" spans="1:26" s="327" customFormat="1" ht="27" customHeight="1">
      <c r="A11" s="297"/>
      <c r="B11" s="322" t="s">
        <v>175</v>
      </c>
      <c r="C11" s="300"/>
      <c r="D11" s="323">
        <v>19.760000000000002</v>
      </c>
      <c r="E11" s="324">
        <v>20.91</v>
      </c>
      <c r="F11" s="324">
        <v>21.16</v>
      </c>
      <c r="G11" s="324">
        <v>15.73</v>
      </c>
      <c r="H11" s="324">
        <v>14.49</v>
      </c>
      <c r="I11" s="351">
        <v>14.47</v>
      </c>
      <c r="J11" s="324">
        <v>14.85</v>
      </c>
      <c r="K11" s="324">
        <v>15.09</v>
      </c>
      <c r="L11" s="324">
        <v>14.7</v>
      </c>
      <c r="M11" s="324">
        <v>15.34</v>
      </c>
      <c r="N11" s="325">
        <v>14.41</v>
      </c>
      <c r="O11" s="326">
        <v>22.42</v>
      </c>
      <c r="P11" s="326">
        <v>25.32</v>
      </c>
      <c r="Q11" s="326">
        <v>26.68</v>
      </c>
      <c r="R11" s="326">
        <v>19.440000000000001</v>
      </c>
      <c r="S11" s="352">
        <v>19.63</v>
      </c>
      <c r="T11" s="352">
        <v>19.920000000000002</v>
      </c>
      <c r="U11" s="326">
        <v>20.9</v>
      </c>
      <c r="V11" s="326">
        <v>20.51</v>
      </c>
      <c r="W11" s="326">
        <v>20.12</v>
      </c>
      <c r="X11" s="326">
        <v>20.55</v>
      </c>
      <c r="Y11" s="326">
        <v>18.36</v>
      </c>
    </row>
    <row r="12" spans="1:26" s="327" customFormat="1" ht="27" customHeight="1">
      <c r="A12" s="297"/>
      <c r="B12" s="322" t="s">
        <v>176</v>
      </c>
      <c r="C12" s="300"/>
      <c r="D12" s="323">
        <v>19.89</v>
      </c>
      <c r="E12" s="324">
        <v>15.19</v>
      </c>
      <c r="F12" s="324">
        <v>11.65</v>
      </c>
      <c r="G12" s="324">
        <v>13.72</v>
      </c>
      <c r="H12" s="324">
        <v>12.69</v>
      </c>
      <c r="I12" s="351">
        <v>11.36</v>
      </c>
      <c r="J12" s="324">
        <v>9.74</v>
      </c>
      <c r="K12" s="324">
        <v>9.43</v>
      </c>
      <c r="L12" s="324">
        <v>9.02</v>
      </c>
      <c r="M12" s="324">
        <v>8.99</v>
      </c>
      <c r="N12" s="325">
        <v>9.32</v>
      </c>
      <c r="O12" s="326">
        <v>23.8</v>
      </c>
      <c r="P12" s="326">
        <v>19.54</v>
      </c>
      <c r="Q12" s="326">
        <v>15.6</v>
      </c>
      <c r="R12" s="326">
        <v>18.43</v>
      </c>
      <c r="S12" s="352">
        <v>16.43</v>
      </c>
      <c r="T12" s="352">
        <v>13.78</v>
      </c>
      <c r="U12" s="326">
        <v>12.24</v>
      </c>
      <c r="V12" s="326">
        <v>11.86</v>
      </c>
      <c r="W12" s="326">
        <v>10.9</v>
      </c>
      <c r="X12" s="326">
        <v>10.33</v>
      </c>
      <c r="Y12" s="326">
        <v>11.04</v>
      </c>
    </row>
    <row r="13" spans="1:26" s="327" customFormat="1" ht="27" customHeight="1">
      <c r="A13" s="297"/>
      <c r="B13" s="322" t="s">
        <v>177</v>
      </c>
      <c r="C13" s="328" t="s">
        <v>178</v>
      </c>
      <c r="D13" s="323">
        <v>8.34</v>
      </c>
      <c r="E13" s="324">
        <v>10.35</v>
      </c>
      <c r="F13" s="324">
        <v>13.74</v>
      </c>
      <c r="G13" s="324">
        <v>11.61</v>
      </c>
      <c r="H13" s="324">
        <v>11.74</v>
      </c>
      <c r="I13" s="351">
        <v>12.15</v>
      </c>
      <c r="J13" s="324">
        <v>12.33</v>
      </c>
      <c r="K13" s="324">
        <v>11.54</v>
      </c>
      <c r="L13" s="324">
        <v>11.91</v>
      </c>
      <c r="M13" s="324">
        <v>11.94</v>
      </c>
      <c r="N13" s="325">
        <v>12.04</v>
      </c>
      <c r="O13" s="326">
        <v>7.44</v>
      </c>
      <c r="P13" s="326">
        <v>8.6300000000000008</v>
      </c>
      <c r="Q13" s="326">
        <v>12.96</v>
      </c>
      <c r="R13" s="326">
        <v>11.8</v>
      </c>
      <c r="S13" s="352">
        <v>11.84</v>
      </c>
      <c r="T13" s="352">
        <v>12.06</v>
      </c>
      <c r="U13" s="326">
        <v>11.22</v>
      </c>
      <c r="V13" s="326">
        <v>10.96</v>
      </c>
      <c r="W13" s="326">
        <v>10.89</v>
      </c>
      <c r="X13" s="326">
        <v>10.77</v>
      </c>
      <c r="Y13" s="326">
        <v>10.91</v>
      </c>
    </row>
    <row r="14" spans="1:26" s="327" customFormat="1" ht="27" customHeight="1">
      <c r="A14" s="297"/>
      <c r="B14" s="322" t="s">
        <v>179</v>
      </c>
      <c r="C14" s="328" t="s">
        <v>180</v>
      </c>
      <c r="D14" s="323">
        <v>2</v>
      </c>
      <c r="E14" s="324">
        <v>1.7</v>
      </c>
      <c r="F14" s="324">
        <v>1.51</v>
      </c>
      <c r="G14" s="324">
        <v>1.35</v>
      </c>
      <c r="H14" s="324">
        <v>1.1200000000000001</v>
      </c>
      <c r="I14" s="351">
        <v>1.1399999999999999</v>
      </c>
      <c r="J14" s="324">
        <v>1.08</v>
      </c>
      <c r="K14" s="324">
        <v>1.1200000000000001</v>
      </c>
      <c r="L14" s="324">
        <v>1</v>
      </c>
      <c r="M14" s="324">
        <v>1.08</v>
      </c>
      <c r="N14" s="325">
        <v>1.3</v>
      </c>
      <c r="O14" s="326">
        <v>0.9</v>
      </c>
      <c r="P14" s="326">
        <v>0.99</v>
      </c>
      <c r="Q14" s="326">
        <v>0.94</v>
      </c>
      <c r="R14" s="326">
        <v>1.01</v>
      </c>
      <c r="S14" s="352">
        <v>0.81</v>
      </c>
      <c r="T14" s="352">
        <v>0.85</v>
      </c>
      <c r="U14" s="326">
        <v>0.84</v>
      </c>
      <c r="V14" s="326">
        <v>0.87</v>
      </c>
      <c r="W14" s="326">
        <v>0.78</v>
      </c>
      <c r="X14" s="326">
        <v>0.84</v>
      </c>
      <c r="Y14" s="326">
        <v>0.79</v>
      </c>
    </row>
    <row r="15" spans="1:26" s="327" customFormat="1" ht="27" customHeight="1">
      <c r="A15" s="297"/>
      <c r="B15" s="322" t="s">
        <v>181</v>
      </c>
      <c r="C15" s="328" t="s">
        <v>182</v>
      </c>
      <c r="D15" s="323">
        <v>1.4</v>
      </c>
      <c r="E15" s="324">
        <v>2.09</v>
      </c>
      <c r="F15" s="324">
        <v>2.54</v>
      </c>
      <c r="G15" s="324">
        <v>2.37</v>
      </c>
      <c r="H15" s="324">
        <v>2.3199999999999998</v>
      </c>
      <c r="I15" s="351">
        <v>2.36</v>
      </c>
      <c r="J15" s="324">
        <v>2.6</v>
      </c>
      <c r="K15" s="324">
        <v>2.54</v>
      </c>
      <c r="L15" s="324">
        <v>2.56</v>
      </c>
      <c r="M15" s="324">
        <v>2.73</v>
      </c>
      <c r="N15" s="325">
        <v>1.97</v>
      </c>
      <c r="O15" s="326">
        <v>1.79</v>
      </c>
      <c r="P15" s="326">
        <v>2.92</v>
      </c>
      <c r="Q15" s="326">
        <v>3.36</v>
      </c>
      <c r="R15" s="326">
        <v>3.06</v>
      </c>
      <c r="S15" s="352">
        <v>3.41</v>
      </c>
      <c r="T15" s="352">
        <v>3.36</v>
      </c>
      <c r="U15" s="326">
        <v>3.34</v>
      </c>
      <c r="V15" s="326">
        <v>3.38</v>
      </c>
      <c r="W15" s="326">
        <v>3.19</v>
      </c>
      <c r="X15" s="326">
        <v>3.15</v>
      </c>
      <c r="Y15" s="326">
        <v>2.27</v>
      </c>
    </row>
    <row r="16" spans="1:26" s="327" customFormat="1" ht="27" customHeight="1">
      <c r="A16" s="297"/>
      <c r="B16" s="322" t="s">
        <v>183</v>
      </c>
      <c r="C16" s="328" t="s">
        <v>184</v>
      </c>
      <c r="D16" s="323">
        <v>3.78</v>
      </c>
      <c r="E16" s="324">
        <v>3.76</v>
      </c>
      <c r="F16" s="324">
        <v>3.67</v>
      </c>
      <c r="G16" s="324">
        <v>4.22</v>
      </c>
      <c r="H16" s="324">
        <v>3.89</v>
      </c>
      <c r="I16" s="351">
        <v>3.54</v>
      </c>
      <c r="J16" s="324">
        <v>3.09</v>
      </c>
      <c r="K16" s="324">
        <v>3.2</v>
      </c>
      <c r="L16" s="324">
        <v>3.03</v>
      </c>
      <c r="M16" s="324">
        <v>3.21</v>
      </c>
      <c r="N16" s="325">
        <v>4.59</v>
      </c>
      <c r="O16" s="326">
        <v>1.49</v>
      </c>
      <c r="P16" s="326">
        <v>1.64</v>
      </c>
      <c r="Q16" s="326">
        <v>1.68</v>
      </c>
      <c r="R16" s="326">
        <v>2.2599999999999998</v>
      </c>
      <c r="S16" s="352">
        <v>2.12</v>
      </c>
      <c r="T16" s="352">
        <v>2.06</v>
      </c>
      <c r="U16" s="326">
        <v>2.09</v>
      </c>
      <c r="V16" s="326">
        <v>2.19</v>
      </c>
      <c r="W16" s="326">
        <v>2.29</v>
      </c>
      <c r="X16" s="326">
        <v>2.13</v>
      </c>
      <c r="Y16" s="326">
        <v>3.95</v>
      </c>
    </row>
    <row r="17" spans="1:25" s="327" customFormat="1" ht="27" customHeight="1">
      <c r="A17" s="297"/>
      <c r="B17" s="322" t="s">
        <v>185</v>
      </c>
      <c r="C17" s="328" t="s">
        <v>186</v>
      </c>
      <c r="D17" s="323">
        <v>1.52</v>
      </c>
      <c r="E17" s="324">
        <v>1.47</v>
      </c>
      <c r="F17" s="324">
        <v>1.78</v>
      </c>
      <c r="G17" s="324">
        <v>1.71</v>
      </c>
      <c r="H17" s="324">
        <v>1.53</v>
      </c>
      <c r="I17" s="351">
        <v>0.95</v>
      </c>
      <c r="J17" s="324">
        <v>0.6</v>
      </c>
      <c r="K17" s="324">
        <v>0.72</v>
      </c>
      <c r="L17" s="324">
        <v>0.61</v>
      </c>
      <c r="M17" s="324">
        <v>0.6</v>
      </c>
      <c r="N17" s="325">
        <v>0.57999999999999996</v>
      </c>
      <c r="O17" s="326">
        <v>0.82</v>
      </c>
      <c r="P17" s="326">
        <v>0.71</v>
      </c>
      <c r="Q17" s="326">
        <v>0.79</v>
      </c>
      <c r="R17" s="326">
        <v>0.77</v>
      </c>
      <c r="S17" s="352">
        <v>0.54</v>
      </c>
      <c r="T17" s="352">
        <v>0.37</v>
      </c>
      <c r="U17" s="326">
        <v>0.32</v>
      </c>
      <c r="V17" s="326">
        <v>0.28999999999999998</v>
      </c>
      <c r="W17" s="326">
        <v>0.27</v>
      </c>
      <c r="X17" s="326">
        <v>0.26</v>
      </c>
      <c r="Y17" s="326">
        <v>0.28000000000000003</v>
      </c>
    </row>
    <row r="18" spans="1:25" s="327" customFormat="1" ht="27" customHeight="1">
      <c r="A18" s="297"/>
      <c r="B18" s="322" t="s">
        <v>187</v>
      </c>
      <c r="C18" s="300"/>
      <c r="D18" s="323">
        <v>2.13</v>
      </c>
      <c r="E18" s="324">
        <v>2.58</v>
      </c>
      <c r="F18" s="324">
        <v>1.87</v>
      </c>
      <c r="G18" s="324">
        <v>1.89</v>
      </c>
      <c r="H18" s="324">
        <v>3.01</v>
      </c>
      <c r="I18" s="351">
        <v>3</v>
      </c>
      <c r="J18" s="324">
        <v>3.1</v>
      </c>
      <c r="K18" s="324">
        <v>2.9</v>
      </c>
      <c r="L18" s="324">
        <v>2.73</v>
      </c>
      <c r="M18" s="324">
        <v>2.48</v>
      </c>
      <c r="N18" s="325">
        <v>2.39</v>
      </c>
      <c r="O18" s="326">
        <v>1.44</v>
      </c>
      <c r="P18" s="326">
        <v>1.44</v>
      </c>
      <c r="Q18" s="326">
        <v>1.1000000000000001</v>
      </c>
      <c r="R18" s="326">
        <v>1.04</v>
      </c>
      <c r="S18" s="352">
        <v>1.17</v>
      </c>
      <c r="T18" s="352">
        <v>1.1399999999999999</v>
      </c>
      <c r="U18" s="326">
        <v>1.24</v>
      </c>
      <c r="V18" s="326">
        <v>1.19</v>
      </c>
      <c r="W18" s="326">
        <v>1.1000000000000001</v>
      </c>
      <c r="X18" s="326">
        <v>1.1499999999999999</v>
      </c>
      <c r="Y18" s="326">
        <v>1.1200000000000001</v>
      </c>
    </row>
    <row r="19" spans="1:25" s="299" customFormat="1" ht="15" thickBot="1">
      <c r="A19" s="297"/>
      <c r="B19" s="310" t="s">
        <v>48</v>
      </c>
      <c r="C19" s="297"/>
      <c r="D19" s="329"/>
      <c r="E19" s="330"/>
      <c r="F19" s="330"/>
      <c r="G19" s="330"/>
      <c r="H19" s="330"/>
      <c r="I19" s="353"/>
      <c r="J19" s="330"/>
      <c r="K19" s="330"/>
      <c r="L19" s="330"/>
      <c r="M19" s="330"/>
      <c r="N19" s="331"/>
      <c r="O19" s="332"/>
      <c r="P19" s="333"/>
      <c r="Q19" s="334"/>
      <c r="R19" s="334"/>
      <c r="S19" s="334"/>
      <c r="T19" s="354"/>
      <c r="U19" s="334"/>
      <c r="V19" s="334"/>
      <c r="W19" s="334"/>
      <c r="X19" s="334"/>
      <c r="Y19" s="297"/>
    </row>
    <row r="20" spans="1:25" s="299" customFormat="1">
      <c r="A20" s="297"/>
      <c r="B20" s="304"/>
      <c r="C20" s="304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5"/>
      <c r="O20" s="336"/>
      <c r="P20" s="336"/>
      <c r="Q20" s="337"/>
      <c r="R20" s="337"/>
      <c r="S20" s="337"/>
      <c r="T20" s="337"/>
      <c r="U20" s="337"/>
      <c r="V20" s="337"/>
      <c r="W20" s="337"/>
      <c r="X20" s="337"/>
      <c r="Y20" s="304"/>
    </row>
    <row r="21" spans="1:25" s="299" customFormat="1">
      <c r="A21" s="297"/>
      <c r="B21" s="310" t="s">
        <v>195</v>
      </c>
      <c r="C21" s="300"/>
      <c r="D21" s="333"/>
      <c r="E21" s="333"/>
      <c r="F21" s="333"/>
      <c r="G21" s="333"/>
      <c r="H21" s="333"/>
      <c r="N21" s="297"/>
      <c r="O21" s="333"/>
      <c r="P21" s="333"/>
      <c r="Q21" s="333"/>
      <c r="R21" s="333"/>
      <c r="S21" s="334"/>
      <c r="T21" s="334"/>
      <c r="U21" s="334"/>
      <c r="V21" s="334"/>
      <c r="W21" s="334"/>
      <c r="X21" s="334"/>
      <c r="Y21" s="297"/>
    </row>
  </sheetData>
  <mergeCells count="5">
    <mergeCell ref="T2:Y2"/>
    <mergeCell ref="T3:Y3"/>
    <mergeCell ref="B5:C5"/>
    <mergeCell ref="G8:H8"/>
    <mergeCell ref="B1:Y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第51表</vt:lpstr>
      <vt:lpstr>第52表</vt:lpstr>
      <vt:lpstr>第53表</vt:lpstr>
      <vt:lpstr>第54表</vt:lpstr>
      <vt:lpstr>第55表</vt:lpstr>
      <vt:lpstr>第56表</vt:lpstr>
      <vt:lpstr>第57表</vt:lpstr>
      <vt:lpstr>第58表</vt:lpstr>
      <vt:lpstr>第51表!Print_Area</vt:lpstr>
      <vt:lpstr>第52表!Print_Area</vt:lpstr>
      <vt:lpstr>第53表!Print_Area</vt:lpstr>
      <vt:lpstr>第54表!Print_Area</vt:lpstr>
      <vt:lpstr>第55表!Print_Area</vt:lpstr>
      <vt:lpstr>第56表!Print_Area</vt:lpstr>
      <vt:lpstr>第57表!Print_Area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060103</dc:creator>
  <cp:lastModifiedBy>060103</cp:lastModifiedBy>
  <dcterms:created xsi:type="dcterms:W3CDTF">2013-05-08T06:31:19Z</dcterms:created>
  <dcterms:modified xsi:type="dcterms:W3CDTF">2013-05-08T06:36:09Z</dcterms:modified>
</cp:coreProperties>
</file>