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60" windowWidth="11400" windowHeight="8445" activeTab="0"/>
  </bookViews>
  <sheets>
    <sheet name="保福第1の30号様式" sheetId="1" r:id="rId1"/>
    <sheet name="保福第1の30号様式（記載例）" sheetId="2" r:id="rId2"/>
  </sheets>
  <definedNames>
    <definedName name="_xlnm.Print_Area" localSheetId="0">'保福第1の30号様式'!$A$1:$V$21</definedName>
    <definedName name="_xlnm.Print_Area" localSheetId="1">'保福第1の30号様式（記載例）'!$A$1:$V$21</definedName>
  </definedNames>
  <calcPr fullCalcOnLoad="1"/>
</workbook>
</file>

<file path=xl/comments2.xml><?xml version="1.0" encoding="utf-8"?>
<comments xmlns="http://schemas.openxmlformats.org/spreadsheetml/2006/main">
  <authors>
    <author>hokkaido</author>
    <author>坂口＿翔馬</author>
  </authors>
  <commentList>
    <comment ref="G5" authorId="0">
      <text>
        <r>
          <rPr>
            <sz val="9"/>
            <color indexed="10"/>
            <rFont val="ＭＳ 明朝"/>
            <family val="1"/>
          </rPr>
          <t>「実施」の各欄は、
実際に導入した機器の金額に
応じた記載としてください。
（記載方法は、A～E欄に準じて記載してください。）</t>
        </r>
      </text>
    </comment>
    <comment ref="M5" authorId="0">
      <text>
        <r>
          <rPr>
            <sz val="9"/>
            <color indexed="10"/>
            <rFont val="ＭＳ 明朝"/>
            <family val="1"/>
          </rPr>
          <t>L欄とＭ欄は、
当課が通知した指令書
から転記してください。</t>
        </r>
        <r>
          <rPr>
            <sz val="9"/>
            <rFont val="ＭＳ Ｐゴシック"/>
            <family val="3"/>
          </rPr>
          <t xml:space="preserve">
</t>
        </r>
      </text>
    </comment>
    <comment ref="R5" authorId="0">
      <text>
        <r>
          <rPr>
            <sz val="9"/>
            <color indexed="10"/>
            <rFont val="ＭＳ Ｐ明朝"/>
            <family val="1"/>
          </rPr>
          <t>事業所における会計として、
事業経費が支払い済みであるか、
未払いであるかについて
記載してください。</t>
        </r>
        <r>
          <rPr>
            <sz val="9"/>
            <rFont val="ＭＳ Ｐゴシック"/>
            <family val="3"/>
          </rPr>
          <t xml:space="preserve">
</t>
        </r>
      </text>
    </comment>
    <comment ref="D11" authorId="0">
      <text>
        <r>
          <rPr>
            <sz val="9"/>
            <color indexed="10"/>
            <rFont val="ＭＳ 明朝"/>
            <family val="1"/>
          </rPr>
          <t>Ｃ欄は、機器の導入経費のうち、
補助対象外となっているもの
（工事費、保険料、消費税等）
を除いた額を記載してください。</t>
        </r>
      </text>
    </comment>
    <comment ref="F11" authorId="0">
      <text>
        <r>
          <rPr>
            <sz val="9"/>
            <color indexed="10"/>
            <rFont val="ＭＳ 明朝"/>
            <family val="1"/>
          </rPr>
          <t>Ｅ欄は、
Ｃ欄とＤ欄の
いずれか小さい方の金額を記載してください。</t>
        </r>
      </text>
    </comment>
    <comment ref="U11" authorId="0">
      <text>
        <r>
          <rPr>
            <sz val="9"/>
            <color indexed="10"/>
            <rFont val="ＭＳ 明朝"/>
            <family val="1"/>
          </rPr>
          <t xml:space="preserve">・ 当初、税抜き600,000円（Ｃ欄）で見積り徴取していた機器が、
 入札等の実施により税抜き590,000円（Ｈ欄）に減額となったため、
 補助金の交付決定額（Ｍ欄）と精算額（Ｎ欄）が同額とならず、
 補助額ベースで5,000円の不要額が生じた場合を想定した記載と
 なっています（Ｍ欄とＮ欄が同額の場合、不要額は生じません）。
・ Ｃ欄とＨ欄の補助対象経費の比較において、
</t>
        </r>
        <r>
          <rPr>
            <b/>
            <sz val="9"/>
            <color indexed="10"/>
            <rFont val="ＭＳ 明朝"/>
            <family val="1"/>
          </rPr>
          <t>　10分の1を超える金額の増減があった場合は、
　別途、変更承認申請の手続が必要となりますので、
　該当が見込まれる際には事前に当課までご連絡ください。</t>
        </r>
      </text>
    </comment>
    <comment ref="O11" authorId="0">
      <text>
        <r>
          <rPr>
            <sz val="9"/>
            <color indexed="10"/>
            <rFont val="ＭＳ 明朝"/>
            <family val="1"/>
          </rPr>
          <t xml:space="preserve">Ｎ欄は、
当課が通知した指令書における「補助金の額」と、
Ｈ欄の1/2（または3/4）の額のいずれか小さい方の金額を記載してください。
</t>
        </r>
      </text>
    </comment>
    <comment ref="B11" authorId="1">
      <text>
        <r>
          <rPr>
            <sz val="10"/>
            <color indexed="10"/>
            <rFont val="ＭＳ Ｐ明朝"/>
            <family val="1"/>
          </rPr>
          <t>A欄は、補助対象外となる経費（保険料、消費税等）を含む全額を記載してください。</t>
        </r>
      </text>
    </comment>
    <comment ref="L11" authorId="1">
      <text>
        <r>
          <rPr>
            <sz val="10"/>
            <color indexed="10"/>
            <rFont val="ＭＳ Ｐ明朝"/>
            <family val="1"/>
          </rPr>
          <t>1/2または3/4
交付要綱に基づく上限額を必ず入力してください。</t>
        </r>
      </text>
    </comment>
  </commentList>
</comments>
</file>

<file path=xl/sharedStrings.xml><?xml version="1.0" encoding="utf-8"?>
<sst xmlns="http://schemas.openxmlformats.org/spreadsheetml/2006/main" count="161" uniqueCount="65">
  <si>
    <t>区分</t>
  </si>
  <si>
    <t>計画</t>
  </si>
  <si>
    <t>実施</t>
  </si>
  <si>
    <t>補助率</t>
  </si>
  <si>
    <t>補助金等精算額</t>
  </si>
  <si>
    <t>補助金等領収済額</t>
  </si>
  <si>
    <t>補助金等精算額に対する領収未済額</t>
  </si>
  <si>
    <t>不用額</t>
  </si>
  <si>
    <t>備考</t>
  </si>
  <si>
    <t>補助事業等に要する経費</t>
  </si>
  <si>
    <t>補助対象経費</t>
  </si>
  <si>
    <t>補助基準により算出した額</t>
  </si>
  <si>
    <t>補助基本額</t>
  </si>
  <si>
    <t>補助事業等に要した経費</t>
  </si>
  <si>
    <t>補助事業等に関して生じた寄附金その他の収入</t>
  </si>
  <si>
    <t>年月日番号</t>
  </si>
  <si>
    <t>金額</t>
  </si>
  <si>
    <t>支払済額</t>
  </si>
  <si>
    <t>支払未済額</t>
  </si>
  <si>
    <t>計</t>
  </si>
  <si>
    <t>Ａ</t>
  </si>
  <si>
    <t>Ｂ</t>
  </si>
  <si>
    <t>Ｃ</t>
  </si>
  <si>
    <t>Ｄ</t>
  </si>
  <si>
    <t>Ｅ</t>
  </si>
  <si>
    <t>Ｆ</t>
  </si>
  <si>
    <t>Ｇ</t>
  </si>
  <si>
    <t>Ｈ</t>
  </si>
  <si>
    <t>Ｉ</t>
  </si>
  <si>
    <t>Ｊ</t>
  </si>
  <si>
    <t>Ｋ</t>
  </si>
  <si>
    <t>Ｌ</t>
  </si>
  <si>
    <t>Ｍ</t>
  </si>
  <si>
    <t>Ｎ</t>
  </si>
  <si>
    <t>Ｏ</t>
  </si>
  <si>
    <t>(N－O)Ｐ</t>
  </si>
  <si>
    <t>Ｑ</t>
  </si>
  <si>
    <t>Ｒ</t>
  </si>
  <si>
    <t>Ｓ</t>
  </si>
  <si>
    <t>円</t>
  </si>
  <si>
    <t>　円</t>
  </si>
  <si>
    <t>合計</t>
  </si>
  <si>
    <t>　　２　「計画」欄には、申請の際の額（変更の承認（達による変更を含む。）があったときは、変更後の額）を記載すること。</t>
  </si>
  <si>
    <t>　　５　定額補助の場合は、「補助率」欄を斜線で抹消すること。</t>
  </si>
  <si>
    <t>(M－N)T</t>
  </si>
  <si>
    <t>補助金等の交付の決定</t>
  </si>
  <si>
    <t>補助事業等に係る経費の債務確定額</t>
  </si>
  <si>
    <t>注　１　「区分」欄には、事務又は事業の名称（必要があるときは、細分された項目等当該補助事業等において区分すべきこととされている事項）を記載すること。</t>
  </si>
  <si>
    <t>　　３　「補助金等の交付の決定」欄中「年月日番号」欄には当初の交付決定の年月日、番号を記載し、「金額」欄には交付決定額（変更（達による変更を含む。）があったときは、変更後の額）を記載すること。</t>
  </si>
  <si>
    <t>　　６　「補助事業等に係る経費の債務確定額」欄中「支払済額」欄には、間接補助事業等の場合にあっては補助事業者等が間接補助事業者等に交付する補助金等の支払済額を記載すること。</t>
  </si>
  <si>
    <t>　　４　「補助金等精算額」欄には、実施に係る補助基本額（Ｊ）に補助率（Ｋ）を乗じて得た額を記載すること。
　　　ただし、補助金等の算出が他の方法によっている場合は、その方法により算出した額を記載し、かつ、「備考」欄にその算出方法を明記すること。</t>
  </si>
  <si>
    <t>補　助　金　等　精　算　書</t>
  </si>
  <si>
    <t>保福第１の３０号様式(第14条)</t>
  </si>
  <si>
    <t>補助事業等に関して生ずる寄附金その他の収入</t>
  </si>
  <si>
    <t>介護ロボット導入事業</t>
  </si>
  <si>
    <t>見守り機器の導入に伴う通信環境整備事業</t>
  </si>
  <si>
    <t>ＩＣＴ導入事業</t>
  </si>
  <si>
    <t>介護ロボット
導入事業</t>
  </si>
  <si>
    <r>
      <t xml:space="preserve">1/2以内
</t>
    </r>
    <r>
      <rPr>
        <sz val="6"/>
        <color indexed="10"/>
        <rFont val="ＭＳ 明朝"/>
        <family val="1"/>
      </rPr>
      <t>（上限750万円）</t>
    </r>
  </si>
  <si>
    <t>令和〇〇年
〇月〇日
付け高福第
〇〇〇〇号</t>
  </si>
  <si>
    <r>
      <t xml:space="preserve"> 以内
</t>
    </r>
    <r>
      <rPr>
        <sz val="6"/>
        <rFont val="ＭＳ 明朝"/>
        <family val="1"/>
      </rPr>
      <t>（上限　万円）</t>
    </r>
  </si>
  <si>
    <r>
      <t xml:space="preserve"> 以内
</t>
    </r>
    <r>
      <rPr>
        <sz val="6"/>
        <rFont val="ＭＳ 明朝"/>
        <family val="1"/>
      </rPr>
      <t>（上限750万円）</t>
    </r>
  </si>
  <si>
    <r>
      <t xml:space="preserve"> 以内
</t>
    </r>
    <r>
      <rPr>
        <sz val="6"/>
        <rFont val="ＭＳ 明朝"/>
        <family val="1"/>
      </rPr>
      <t>（上限　万円/台）</t>
    </r>
  </si>
  <si>
    <r>
      <t xml:space="preserve">1/2以内
</t>
    </r>
    <r>
      <rPr>
        <sz val="6"/>
        <color indexed="10"/>
        <rFont val="ＭＳ 明朝"/>
        <family val="1"/>
      </rPr>
      <t>（上限30万円/台）</t>
    </r>
  </si>
  <si>
    <r>
      <t xml:space="preserve">1/2以内
</t>
    </r>
    <r>
      <rPr>
        <sz val="6"/>
        <color indexed="10"/>
        <rFont val="ＭＳ 明朝"/>
        <family val="1"/>
      </rPr>
      <t>（上限</t>
    </r>
    <r>
      <rPr>
        <sz val="6"/>
        <color indexed="10"/>
        <rFont val="ＭＳ 明朝"/>
        <family val="1"/>
      </rPr>
      <t>100</t>
    </r>
    <r>
      <rPr>
        <sz val="6"/>
        <color indexed="10"/>
        <rFont val="ＭＳ 明朝"/>
        <family val="1"/>
      </rPr>
      <t>万円）</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</si>
</sst>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0"/>
      <name val="ＭＳ Ｐゴシック"/>
      <family val="3"/>
    </font>
    <font>
      <sz val="10.5"/>
      <name val="ＭＳ 明朝"/>
      <family val="1"/>
    </font>
    <font>
      <sz val="6"/>
      <name val="ＭＳ Ｐゴシック"/>
      <family val="3"/>
    </font>
    <font>
      <sz val="10"/>
      <name val="ＭＳ 明朝"/>
      <family val="1"/>
    </font>
    <font>
      <sz val="11"/>
      <name val="ＭＳ 明朝"/>
      <family val="1"/>
    </font>
    <font>
      <sz val="20"/>
      <name val="ＭＳ Ｐゴシック"/>
      <family val="3"/>
    </font>
    <font>
      <sz val="9"/>
      <color indexed="10"/>
      <name val="ＭＳ 明朝"/>
      <family val="1"/>
    </font>
    <font>
      <sz val="6"/>
      <color indexed="10"/>
      <name val="ＭＳ 明朝"/>
      <family val="1"/>
    </font>
    <font>
      <sz val="9"/>
      <name val="ＭＳ Ｐゴシック"/>
      <family val="3"/>
    </font>
    <font>
      <sz val="9.5"/>
      <name val="ＭＳ 明朝"/>
      <family val="1"/>
    </font>
    <font>
      <sz val="6"/>
      <name val="ＭＳ 明朝"/>
      <family val="1"/>
    </font>
    <font>
      <sz val="9"/>
      <name val="ＭＳ 明朝"/>
      <family val="1"/>
    </font>
    <font>
      <sz val="9"/>
      <color indexed="10"/>
      <name val="ＭＳ Ｐ明朝"/>
      <family val="1"/>
    </font>
    <font>
      <sz val="10"/>
      <color indexed="10"/>
      <name val="ＭＳ Ｐ明朝"/>
      <family val="1"/>
    </font>
    <font>
      <sz val="9.5"/>
      <color indexed="10"/>
      <name val="ＭＳ 明朝"/>
      <family val="1"/>
    </font>
    <font>
      <sz val="10"/>
      <color indexed="10"/>
      <name val="ＭＳ 明朝"/>
      <family val="1"/>
    </font>
    <font>
      <b/>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Ｐゴシック"/>
      <family val="3"/>
    </font>
    <font>
      <b/>
      <sz val="20"/>
      <color indexed="10"/>
      <name val="Calibri"/>
      <family val="2"/>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diagonalUp="1">
      <left style="thin">
        <color indexed="8"/>
      </left>
      <right style="thin">
        <color indexed="8"/>
      </right>
      <top>
        <color indexed="63"/>
      </top>
      <bottom style="thin">
        <color indexed="8"/>
      </bottom>
      <diagonal style="thin">
        <color indexed="8"/>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
    <xf numFmtId="0" fontId="0" fillId="0" borderId="0" xfId="0" applyAlignment="1">
      <alignment vertical="center"/>
    </xf>
    <xf numFmtId="0" fontId="1" fillId="0" borderId="0" xfId="0" applyFont="1" applyAlignment="1">
      <alignment vertical="center"/>
    </xf>
    <xf numFmtId="0" fontId="4" fillId="0" borderId="10" xfId="0" applyFont="1" applyBorder="1" applyAlignment="1">
      <alignment horizontal="right" vertical="top"/>
    </xf>
    <xf numFmtId="0" fontId="3" fillId="0" borderId="10" xfId="0" applyFont="1" applyBorder="1" applyAlignment="1">
      <alignment horizontal="right" vertical="top"/>
    </xf>
    <xf numFmtId="0" fontId="3" fillId="0" borderId="11" xfId="0" applyFont="1" applyBorder="1" applyAlignment="1">
      <alignment horizontal="justify" vertical="top" wrapText="1"/>
    </xf>
    <xf numFmtId="0" fontId="3" fillId="0" borderId="11" xfId="0" applyFont="1" applyBorder="1" applyAlignment="1">
      <alignment horizontal="right" vertical="top" wrapText="1"/>
    </xf>
    <xf numFmtId="0" fontId="0" fillId="0" borderId="0" xfId="0" applyAlignment="1">
      <alignment horizontal="left" vertical="center"/>
    </xf>
    <xf numFmtId="0" fontId="5" fillId="0" borderId="0" xfId="0" applyFont="1" applyAlignment="1">
      <alignment horizontal="center" vertical="center"/>
    </xf>
    <xf numFmtId="38" fontId="3" fillId="0" borderId="10" xfId="48" applyFont="1" applyBorder="1" applyAlignment="1">
      <alignment horizontal="right" vertical="center" wrapText="1"/>
    </xf>
    <xf numFmtId="38" fontId="0" fillId="0" borderId="0" xfId="48" applyFont="1" applyAlignment="1">
      <alignment horizontal="center" vertical="center"/>
    </xf>
    <xf numFmtId="38" fontId="0" fillId="0" borderId="0" xfId="48" applyFont="1" applyAlignment="1">
      <alignment vertical="center"/>
    </xf>
    <xf numFmtId="38" fontId="3" fillId="0" borderId="12" xfId="48" applyFont="1" applyBorder="1" applyAlignment="1">
      <alignment horizontal="center" vertical="center" wrapText="1"/>
    </xf>
    <xf numFmtId="38" fontId="3" fillId="0" borderId="10" xfId="48" applyFont="1" applyBorder="1" applyAlignment="1">
      <alignment horizontal="center" vertical="center" wrapText="1"/>
    </xf>
    <xf numFmtId="38" fontId="14" fillId="0" borderId="10" xfId="48" applyFont="1" applyBorder="1" applyAlignment="1">
      <alignment vertical="center" wrapText="1"/>
    </xf>
    <xf numFmtId="38" fontId="15" fillId="0" borderId="10" xfId="48" applyFont="1" applyBorder="1" applyAlignment="1">
      <alignment horizontal="right" vertical="center" wrapText="1"/>
    </xf>
    <xf numFmtId="38" fontId="15" fillId="0" borderId="10" xfId="48" applyFont="1" applyBorder="1" applyAlignment="1">
      <alignment horizontal="center" vertical="center" wrapText="1"/>
    </xf>
    <xf numFmtId="38" fontId="6" fillId="0" borderId="13" xfId="48" applyFont="1" applyBorder="1" applyAlignment="1">
      <alignment horizontal="center" vertical="center" wrapText="1"/>
    </xf>
    <xf numFmtId="38" fontId="15" fillId="0" borderId="12" xfId="48" applyFont="1" applyBorder="1" applyAlignment="1">
      <alignment horizontal="right" vertical="center" wrapText="1"/>
    </xf>
    <xf numFmtId="38" fontId="9" fillId="0" borderId="10" xfId="48" applyFont="1" applyBorder="1" applyAlignment="1">
      <alignment vertical="center" wrapText="1"/>
    </xf>
    <xf numFmtId="38" fontId="11" fillId="0" borderId="13" xfId="48" applyFont="1" applyBorder="1" applyAlignment="1">
      <alignment horizontal="center" vertical="center" wrapText="1"/>
    </xf>
    <xf numFmtId="38" fontId="3" fillId="0" borderId="12" xfId="48" applyFont="1" applyBorder="1" applyAlignment="1">
      <alignment horizontal="right" vertical="center" wrapText="1"/>
    </xf>
    <xf numFmtId="38" fontId="15" fillId="0" borderId="10" xfId="48" applyFont="1" applyBorder="1" applyAlignment="1">
      <alignment vertical="center" wrapText="1"/>
    </xf>
    <xf numFmtId="38" fontId="14" fillId="0" borderId="14" xfId="48" applyFont="1" applyBorder="1" applyAlignment="1">
      <alignmen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left" vertical="top"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vertical="center" wrapText="1"/>
    </xf>
    <xf numFmtId="0" fontId="3" fillId="0" borderId="11" xfId="0" applyFont="1" applyBorder="1" applyAlignment="1">
      <alignment horizontal="right" vertical="center" wrapText="1"/>
    </xf>
    <xf numFmtId="0" fontId="3" fillId="0" borderId="21" xfId="0" applyFont="1" applyBorder="1" applyAlignment="1">
      <alignment horizontal="right" vertical="center" wrapText="1"/>
    </xf>
    <xf numFmtId="0" fontId="0" fillId="0" borderId="21" xfId="0" applyBorder="1" applyAlignment="1">
      <alignment horizontal="righ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0" fillId="0" borderId="21" xfId="0" applyBorder="1" applyAlignment="1">
      <alignment horizontal="center" vertical="center"/>
    </xf>
    <xf numFmtId="0" fontId="3"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1"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0" fillId="0" borderId="21" xfId="0" applyBorder="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0" fillId="0" borderId="21" xfId="0" applyBorder="1" applyAlignment="1">
      <alignment vertical="center"/>
    </xf>
    <xf numFmtId="0" fontId="3" fillId="0" borderId="11" xfId="0" applyFont="1" applyBorder="1" applyAlignment="1">
      <alignment horizontal="left" vertical="center" wrapText="1"/>
    </xf>
    <xf numFmtId="0" fontId="3" fillId="0" borderId="21" xfId="0" applyFont="1" applyBorder="1" applyAlignment="1">
      <alignment horizontal="left" vertical="center" wrapText="1"/>
    </xf>
    <xf numFmtId="0" fontId="0" fillId="0" borderId="21"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2</xdr:row>
      <xdr:rowOff>228600</xdr:rowOff>
    </xdr:from>
    <xdr:to>
      <xdr:col>21</xdr:col>
      <xdr:colOff>561975</xdr:colOff>
      <xdr:row>4</xdr:row>
      <xdr:rowOff>123825</xdr:rowOff>
    </xdr:to>
    <xdr:sp>
      <xdr:nvSpPr>
        <xdr:cNvPr id="1" name="正方形/長方形 1"/>
        <xdr:cNvSpPr>
          <a:spLocks/>
        </xdr:cNvSpPr>
      </xdr:nvSpPr>
      <xdr:spPr>
        <a:xfrm>
          <a:off x="14887575" y="542925"/>
          <a:ext cx="1123950" cy="3524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1"/>
  <sheetViews>
    <sheetView showZeros="0" tabSelected="1" view="pageBreakPreview" zoomScale="85" zoomScaleNormal="85" zoomScaleSheetLayoutView="85" workbookViewId="0" topLeftCell="A3">
      <pane ySplit="7" topLeftCell="A10" activePane="bottomLeft" state="frozen"/>
      <selection pane="topLeft" activeCell="A3" sqref="A3"/>
      <selection pane="bottomLeft" activeCell="L13" sqref="L13"/>
    </sheetView>
  </sheetViews>
  <sheetFormatPr defaultColWidth="9.140625" defaultRowHeight="12"/>
  <cols>
    <col min="1" max="1" width="16.00390625" style="0" customWidth="1"/>
    <col min="2" max="22" width="10.7109375" style="0" customWidth="1"/>
  </cols>
  <sheetData>
    <row r="1" ht="12.75">
      <c r="A1" s="1" t="s">
        <v>52</v>
      </c>
    </row>
    <row r="3" ht="24">
      <c r="L3" s="7" t="s">
        <v>51</v>
      </c>
    </row>
    <row r="4" ht="12" customHeight="1">
      <c r="L4" s="7"/>
    </row>
    <row r="5" spans="1:22" ht="23.25" customHeight="1">
      <c r="A5" s="53" t="s">
        <v>0</v>
      </c>
      <c r="B5" s="25" t="s">
        <v>1</v>
      </c>
      <c r="C5" s="26"/>
      <c r="D5" s="26"/>
      <c r="E5" s="26"/>
      <c r="F5" s="27"/>
      <c r="G5" s="25" t="s">
        <v>2</v>
      </c>
      <c r="H5" s="26"/>
      <c r="I5" s="26"/>
      <c r="J5" s="26"/>
      <c r="K5" s="27"/>
      <c r="L5" s="39" t="s">
        <v>3</v>
      </c>
      <c r="M5" s="42" t="s">
        <v>45</v>
      </c>
      <c r="N5" s="43"/>
      <c r="O5" s="59" t="s">
        <v>4</v>
      </c>
      <c r="P5" s="32" t="s">
        <v>5</v>
      </c>
      <c r="Q5" s="35" t="s">
        <v>6</v>
      </c>
      <c r="R5" s="47" t="s">
        <v>46</v>
      </c>
      <c r="S5" s="48"/>
      <c r="T5" s="49"/>
      <c r="U5" s="32" t="s">
        <v>7</v>
      </c>
      <c r="V5" s="32" t="s">
        <v>8</v>
      </c>
    </row>
    <row r="6" spans="1:22" ht="12">
      <c r="A6" s="54"/>
      <c r="B6" s="28"/>
      <c r="C6" s="29"/>
      <c r="D6" s="29"/>
      <c r="E6" s="29"/>
      <c r="F6" s="30"/>
      <c r="G6" s="28"/>
      <c r="H6" s="29"/>
      <c r="I6" s="29"/>
      <c r="J6" s="29"/>
      <c r="K6" s="30"/>
      <c r="L6" s="40"/>
      <c r="M6" s="44"/>
      <c r="N6" s="45"/>
      <c r="O6" s="60"/>
      <c r="P6" s="33"/>
      <c r="Q6" s="36"/>
      <c r="R6" s="50"/>
      <c r="S6" s="51"/>
      <c r="T6" s="52"/>
      <c r="U6" s="33"/>
      <c r="V6" s="33"/>
    </row>
    <row r="7" spans="1:22" s="6" customFormat="1" ht="79.5" customHeight="1">
      <c r="A7" s="55"/>
      <c r="B7" s="24" t="s">
        <v>9</v>
      </c>
      <c r="C7" s="24" t="s">
        <v>53</v>
      </c>
      <c r="D7" s="24" t="s">
        <v>10</v>
      </c>
      <c r="E7" s="23" t="s">
        <v>11</v>
      </c>
      <c r="F7" s="23" t="s">
        <v>12</v>
      </c>
      <c r="G7" s="23" t="s">
        <v>13</v>
      </c>
      <c r="H7" s="23" t="s">
        <v>14</v>
      </c>
      <c r="I7" s="23" t="s">
        <v>10</v>
      </c>
      <c r="J7" s="23" t="s">
        <v>11</v>
      </c>
      <c r="K7" s="23" t="s">
        <v>12</v>
      </c>
      <c r="L7" s="41"/>
      <c r="M7" s="38" t="s">
        <v>15</v>
      </c>
      <c r="N7" s="38" t="s">
        <v>16</v>
      </c>
      <c r="O7" s="61"/>
      <c r="P7" s="34"/>
      <c r="Q7" s="37"/>
      <c r="R7" s="32" t="s">
        <v>17</v>
      </c>
      <c r="S7" s="38" t="s">
        <v>18</v>
      </c>
      <c r="T7" s="38" t="s">
        <v>19</v>
      </c>
      <c r="U7" s="46"/>
      <c r="V7" s="46"/>
    </row>
    <row r="8" spans="1:22" ht="12">
      <c r="A8" s="55"/>
      <c r="B8" s="31"/>
      <c r="C8" s="31"/>
      <c r="D8" s="31"/>
      <c r="E8" s="24"/>
      <c r="F8" s="24"/>
      <c r="G8" s="24"/>
      <c r="H8" s="24"/>
      <c r="I8" s="24"/>
      <c r="J8" s="24"/>
      <c r="K8" s="24"/>
      <c r="L8" s="41"/>
      <c r="M8" s="32"/>
      <c r="N8" s="32"/>
      <c r="O8" s="61"/>
      <c r="P8" s="34"/>
      <c r="Q8" s="37"/>
      <c r="R8" s="58"/>
      <c r="S8" s="32"/>
      <c r="T8" s="32"/>
      <c r="U8" s="46"/>
      <c r="V8" s="46"/>
    </row>
    <row r="9" spans="1:22" ht="13.5">
      <c r="A9" s="2"/>
      <c r="B9" s="3" t="s">
        <v>20</v>
      </c>
      <c r="C9" s="3" t="s">
        <v>21</v>
      </c>
      <c r="D9" s="3" t="s">
        <v>22</v>
      </c>
      <c r="E9" s="3" t="s">
        <v>23</v>
      </c>
      <c r="F9" s="3" t="s">
        <v>24</v>
      </c>
      <c r="G9" s="3" t="s">
        <v>25</v>
      </c>
      <c r="H9" s="3" t="s">
        <v>26</v>
      </c>
      <c r="I9" s="3" t="s">
        <v>27</v>
      </c>
      <c r="J9" s="3" t="s">
        <v>28</v>
      </c>
      <c r="K9" s="3" t="s">
        <v>29</v>
      </c>
      <c r="L9" s="3" t="s">
        <v>30</v>
      </c>
      <c r="M9" s="3" t="s">
        <v>31</v>
      </c>
      <c r="N9" s="3" t="s">
        <v>32</v>
      </c>
      <c r="O9" s="3" t="s">
        <v>33</v>
      </c>
      <c r="P9" s="3" t="s">
        <v>34</v>
      </c>
      <c r="Q9" s="3" t="s">
        <v>35</v>
      </c>
      <c r="R9" s="3" t="s">
        <v>36</v>
      </c>
      <c r="S9" s="3" t="s">
        <v>37</v>
      </c>
      <c r="T9" s="3" t="s">
        <v>38</v>
      </c>
      <c r="U9" s="3" t="s">
        <v>44</v>
      </c>
      <c r="V9" s="3"/>
    </row>
    <row r="10" spans="1:22" ht="12">
      <c r="A10" s="4"/>
      <c r="B10" s="5" t="s">
        <v>39</v>
      </c>
      <c r="C10" s="5" t="s">
        <v>39</v>
      </c>
      <c r="D10" s="5" t="s">
        <v>39</v>
      </c>
      <c r="E10" s="5" t="s">
        <v>39</v>
      </c>
      <c r="F10" s="5" t="s">
        <v>39</v>
      </c>
      <c r="G10" s="5" t="s">
        <v>39</v>
      </c>
      <c r="H10" s="5" t="s">
        <v>39</v>
      </c>
      <c r="I10" s="5" t="s">
        <v>39</v>
      </c>
      <c r="J10" s="5" t="s">
        <v>39</v>
      </c>
      <c r="K10" s="5" t="s">
        <v>39</v>
      </c>
      <c r="L10" s="5"/>
      <c r="M10" s="5"/>
      <c r="N10" s="5" t="s">
        <v>40</v>
      </c>
      <c r="O10" s="5" t="s">
        <v>39</v>
      </c>
      <c r="P10" s="5" t="s">
        <v>39</v>
      </c>
      <c r="Q10" s="5" t="s">
        <v>39</v>
      </c>
      <c r="R10" s="5" t="s">
        <v>39</v>
      </c>
      <c r="S10" s="5" t="s">
        <v>39</v>
      </c>
      <c r="T10" s="5" t="s">
        <v>39</v>
      </c>
      <c r="U10" s="5" t="s">
        <v>39</v>
      </c>
      <c r="V10" s="5"/>
    </row>
    <row r="11" spans="1:22" s="9" customFormat="1" ht="79.5" customHeight="1">
      <c r="A11" s="12" t="s">
        <v>54</v>
      </c>
      <c r="B11" s="18"/>
      <c r="C11" s="8"/>
      <c r="D11" s="18"/>
      <c r="E11" s="22"/>
      <c r="F11" s="8">
        <f>MIN(D11,E11)</f>
        <v>0</v>
      </c>
      <c r="G11" s="8"/>
      <c r="H11" s="8"/>
      <c r="I11" s="8"/>
      <c r="J11" s="22"/>
      <c r="K11" s="8">
        <f>MIN(I11,J11)</f>
        <v>0</v>
      </c>
      <c r="L11" s="12" t="s">
        <v>62</v>
      </c>
      <c r="M11" s="19"/>
      <c r="N11" s="18"/>
      <c r="O11" s="8">
        <f>ROUNDDOWN(K11,-3)</f>
        <v>0</v>
      </c>
      <c r="P11" s="8">
        <v>0</v>
      </c>
      <c r="Q11" s="8">
        <f>O11-P11</f>
        <v>0</v>
      </c>
      <c r="R11" s="8"/>
      <c r="S11" s="8"/>
      <c r="T11" s="8">
        <f>R11+S11</f>
        <v>0</v>
      </c>
      <c r="U11" s="8">
        <f>N11-O11</f>
        <v>0</v>
      </c>
      <c r="V11" s="8"/>
    </row>
    <row r="12" spans="1:22" s="9" customFormat="1" ht="79.5" customHeight="1">
      <c r="A12" s="12" t="s">
        <v>55</v>
      </c>
      <c r="B12" s="18"/>
      <c r="C12" s="8"/>
      <c r="D12" s="18"/>
      <c r="E12" s="22"/>
      <c r="F12" s="8">
        <f>MIN(D12,E12)</f>
        <v>0</v>
      </c>
      <c r="G12" s="8"/>
      <c r="H12" s="8"/>
      <c r="I12" s="8"/>
      <c r="J12" s="22"/>
      <c r="K12" s="8">
        <f>MIN(I12,J12)</f>
        <v>0</v>
      </c>
      <c r="L12" s="12" t="s">
        <v>61</v>
      </c>
      <c r="M12" s="19"/>
      <c r="N12" s="18"/>
      <c r="O12" s="8">
        <f>ROUNDDOWN(K12,-3)</f>
        <v>0</v>
      </c>
      <c r="P12" s="8">
        <v>0</v>
      </c>
      <c r="Q12" s="8">
        <f>O12-P12</f>
        <v>0</v>
      </c>
      <c r="R12" s="8"/>
      <c r="S12" s="8"/>
      <c r="T12" s="8">
        <f>R12+S12</f>
        <v>0</v>
      </c>
      <c r="U12" s="8">
        <f>N12-O12</f>
        <v>0</v>
      </c>
      <c r="V12" s="8"/>
    </row>
    <row r="13" spans="1:22" s="9" customFormat="1" ht="79.5" customHeight="1">
      <c r="A13" s="12" t="s">
        <v>56</v>
      </c>
      <c r="B13" s="8"/>
      <c r="C13" s="8"/>
      <c r="D13" s="8"/>
      <c r="E13" s="22"/>
      <c r="F13" s="8">
        <f>MIN(D13,E13)</f>
        <v>0</v>
      </c>
      <c r="G13" s="8"/>
      <c r="H13" s="8"/>
      <c r="I13" s="8"/>
      <c r="J13" s="22"/>
      <c r="K13" s="8">
        <f>MIN(I13,J13)</f>
        <v>0</v>
      </c>
      <c r="L13" s="12" t="s">
        <v>60</v>
      </c>
      <c r="M13" s="8"/>
      <c r="N13" s="8"/>
      <c r="O13" s="8">
        <f>ROUNDDOWN(K13,-3)</f>
        <v>0</v>
      </c>
      <c r="P13" s="8">
        <v>0</v>
      </c>
      <c r="Q13" s="8">
        <f>O13-P13</f>
        <v>0</v>
      </c>
      <c r="R13" s="8"/>
      <c r="S13" s="8"/>
      <c r="T13" s="8">
        <f>R13+S13</f>
        <v>0</v>
      </c>
      <c r="U13" s="8">
        <f>N13-O13</f>
        <v>0</v>
      </c>
      <c r="V13" s="8"/>
    </row>
    <row r="14" spans="1:22" s="10" customFormat="1" ht="39.75" customHeight="1">
      <c r="A14" s="11" t="s">
        <v>41</v>
      </c>
      <c r="B14" s="20">
        <f>SUM(B11:B13)</f>
        <v>0</v>
      </c>
      <c r="C14" s="20">
        <f aca="true" t="shared" si="0" ref="C14:U14">SUM(C11:C13)</f>
        <v>0</v>
      </c>
      <c r="D14" s="20">
        <f t="shared" si="0"/>
        <v>0</v>
      </c>
      <c r="E14" s="20">
        <f t="shared" si="0"/>
        <v>0</v>
      </c>
      <c r="F14" s="20">
        <f t="shared" si="0"/>
        <v>0</v>
      </c>
      <c r="G14" s="20">
        <f t="shared" si="0"/>
        <v>0</v>
      </c>
      <c r="H14" s="20">
        <f t="shared" si="0"/>
        <v>0</v>
      </c>
      <c r="I14" s="20">
        <f t="shared" si="0"/>
        <v>0</v>
      </c>
      <c r="J14" s="20">
        <f t="shared" si="0"/>
        <v>0</v>
      </c>
      <c r="K14" s="20">
        <f t="shared" si="0"/>
        <v>0</v>
      </c>
      <c r="L14" s="20">
        <f t="shared" si="0"/>
        <v>0</v>
      </c>
      <c r="M14" s="20"/>
      <c r="N14" s="20">
        <f t="shared" si="0"/>
        <v>0</v>
      </c>
      <c r="O14" s="20">
        <f t="shared" si="0"/>
        <v>0</v>
      </c>
      <c r="P14" s="20">
        <f t="shared" si="0"/>
        <v>0</v>
      </c>
      <c r="Q14" s="20">
        <f t="shared" si="0"/>
        <v>0</v>
      </c>
      <c r="R14" s="20">
        <f t="shared" si="0"/>
        <v>0</v>
      </c>
      <c r="S14" s="20">
        <f t="shared" si="0"/>
        <v>0</v>
      </c>
      <c r="T14" s="20">
        <f>SUM(T11:T13)</f>
        <v>0</v>
      </c>
      <c r="U14" s="20">
        <f t="shared" si="0"/>
        <v>0</v>
      </c>
      <c r="V14" s="20"/>
    </row>
    <row r="16" ht="19.5" customHeight="1">
      <c r="A16" s="1" t="s">
        <v>47</v>
      </c>
    </row>
    <row r="17" ht="19.5" customHeight="1">
      <c r="A17" s="1" t="s">
        <v>42</v>
      </c>
    </row>
    <row r="18" ht="19.5" customHeight="1">
      <c r="A18" s="1" t="s">
        <v>48</v>
      </c>
    </row>
    <row r="19" spans="1:22" ht="39.75" customHeight="1">
      <c r="A19" s="56" t="s">
        <v>50</v>
      </c>
      <c r="B19" s="57"/>
      <c r="C19" s="57"/>
      <c r="D19" s="57"/>
      <c r="E19" s="57"/>
      <c r="F19" s="57"/>
      <c r="G19" s="57"/>
      <c r="H19" s="57"/>
      <c r="I19" s="57"/>
      <c r="J19" s="57"/>
      <c r="K19" s="57"/>
      <c r="L19" s="57"/>
      <c r="M19" s="57"/>
      <c r="N19" s="57"/>
      <c r="O19" s="57"/>
      <c r="P19" s="57"/>
      <c r="Q19" s="57"/>
      <c r="R19" s="57"/>
      <c r="S19" s="57"/>
      <c r="T19" s="57"/>
      <c r="U19" s="57"/>
      <c r="V19" s="57"/>
    </row>
    <row r="20" ht="19.5" customHeight="1">
      <c r="A20" s="1" t="s">
        <v>43</v>
      </c>
    </row>
    <row r="21" ht="19.5" customHeight="1">
      <c r="A21" s="1" t="s">
        <v>49</v>
      </c>
    </row>
  </sheetData>
  <sheetProtection/>
  <mergeCells count="27">
    <mergeCell ref="V5:V8"/>
    <mergeCell ref="R5:T6"/>
    <mergeCell ref="A5:A8"/>
    <mergeCell ref="A19:V19"/>
    <mergeCell ref="R7:R8"/>
    <mergeCell ref="S7:S8"/>
    <mergeCell ref="T7:T8"/>
    <mergeCell ref="U5:U8"/>
    <mergeCell ref="N7:N8"/>
    <mergeCell ref="O5:O8"/>
    <mergeCell ref="P5:P8"/>
    <mergeCell ref="Q5:Q8"/>
    <mergeCell ref="J7:J8"/>
    <mergeCell ref="K7:K8"/>
    <mergeCell ref="M7:M8"/>
    <mergeCell ref="L5:L8"/>
    <mergeCell ref="M5:N6"/>
    <mergeCell ref="H7:H8"/>
    <mergeCell ref="I7:I8"/>
    <mergeCell ref="G5:K6"/>
    <mergeCell ref="B5:F6"/>
    <mergeCell ref="B7:B8"/>
    <mergeCell ref="C7:C8"/>
    <mergeCell ref="D7:D8"/>
    <mergeCell ref="E7:E8"/>
    <mergeCell ref="F7:F8"/>
    <mergeCell ref="G7:G8"/>
  </mergeCells>
  <printOptions/>
  <pageMargins left="0.3937007874015748" right="0.3937007874015748" top="0.7874015748031497" bottom="0.5905511811023623" header="0.5118110236220472" footer="0.5118110236220472"/>
  <pageSetup cellComments="asDisplayed"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V21"/>
  <sheetViews>
    <sheetView showZeros="0" view="pageBreakPreview" zoomScale="106" zoomScaleNormal="85" zoomScaleSheetLayoutView="106" workbookViewId="0" topLeftCell="G3">
      <pane ySplit="7" topLeftCell="A10" activePane="bottomLeft" state="frozen"/>
      <selection pane="topLeft" activeCell="A3" sqref="A3"/>
      <selection pane="bottomLeft" activeCell="L13" sqref="L13"/>
    </sheetView>
  </sheetViews>
  <sheetFormatPr defaultColWidth="9.140625" defaultRowHeight="12"/>
  <cols>
    <col min="1" max="1" width="16.00390625" style="0" customWidth="1"/>
    <col min="2" max="17" width="10.7109375" style="0" customWidth="1"/>
    <col min="18" max="18" width="11.421875" style="0" customWidth="1"/>
    <col min="19" max="19" width="10.7109375" style="0" customWidth="1"/>
    <col min="20" max="20" width="11.421875" style="0" customWidth="1"/>
    <col min="21" max="22" width="10.7109375" style="0" customWidth="1"/>
  </cols>
  <sheetData>
    <row r="1" ht="12.75">
      <c r="A1" s="1" t="s">
        <v>52</v>
      </c>
    </row>
    <row r="3" ht="24">
      <c r="L3" s="7" t="s">
        <v>51</v>
      </c>
    </row>
    <row r="4" ht="12" customHeight="1">
      <c r="L4" s="7"/>
    </row>
    <row r="5" spans="1:22" ht="23.25" customHeight="1">
      <c r="A5" s="53" t="s">
        <v>0</v>
      </c>
      <c r="B5" s="25" t="s">
        <v>1</v>
      </c>
      <c r="C5" s="26"/>
      <c r="D5" s="26"/>
      <c r="E5" s="26"/>
      <c r="F5" s="27"/>
      <c r="G5" s="25" t="s">
        <v>2</v>
      </c>
      <c r="H5" s="26"/>
      <c r="I5" s="26"/>
      <c r="J5" s="26"/>
      <c r="K5" s="27"/>
      <c r="L5" s="39" t="s">
        <v>3</v>
      </c>
      <c r="M5" s="42" t="s">
        <v>45</v>
      </c>
      <c r="N5" s="43"/>
      <c r="O5" s="59" t="s">
        <v>4</v>
      </c>
      <c r="P5" s="32" t="s">
        <v>5</v>
      </c>
      <c r="Q5" s="35" t="s">
        <v>6</v>
      </c>
      <c r="R5" s="47" t="s">
        <v>46</v>
      </c>
      <c r="S5" s="48"/>
      <c r="T5" s="49"/>
      <c r="U5" s="32" t="s">
        <v>7</v>
      </c>
      <c r="V5" s="32" t="s">
        <v>8</v>
      </c>
    </row>
    <row r="6" spans="1:22" ht="12">
      <c r="A6" s="54"/>
      <c r="B6" s="28"/>
      <c r="C6" s="29"/>
      <c r="D6" s="29"/>
      <c r="E6" s="29"/>
      <c r="F6" s="30"/>
      <c r="G6" s="28"/>
      <c r="H6" s="29"/>
      <c r="I6" s="29"/>
      <c r="J6" s="29"/>
      <c r="K6" s="30"/>
      <c r="L6" s="40"/>
      <c r="M6" s="44"/>
      <c r="N6" s="45"/>
      <c r="O6" s="60"/>
      <c r="P6" s="33"/>
      <c r="Q6" s="36"/>
      <c r="R6" s="50"/>
      <c r="S6" s="51"/>
      <c r="T6" s="52"/>
      <c r="U6" s="33"/>
      <c r="V6" s="33"/>
    </row>
    <row r="7" spans="1:22" s="6" customFormat="1" ht="79.5" customHeight="1">
      <c r="A7" s="55"/>
      <c r="B7" s="24" t="s">
        <v>9</v>
      </c>
      <c r="C7" s="24" t="s">
        <v>53</v>
      </c>
      <c r="D7" s="24" t="s">
        <v>10</v>
      </c>
      <c r="E7" s="23" t="s">
        <v>11</v>
      </c>
      <c r="F7" s="23" t="s">
        <v>12</v>
      </c>
      <c r="G7" s="23" t="s">
        <v>13</v>
      </c>
      <c r="H7" s="23" t="s">
        <v>14</v>
      </c>
      <c r="I7" s="23" t="s">
        <v>10</v>
      </c>
      <c r="J7" s="23" t="s">
        <v>11</v>
      </c>
      <c r="K7" s="23" t="s">
        <v>12</v>
      </c>
      <c r="L7" s="41"/>
      <c r="M7" s="38" t="s">
        <v>15</v>
      </c>
      <c r="N7" s="38" t="s">
        <v>16</v>
      </c>
      <c r="O7" s="61"/>
      <c r="P7" s="34"/>
      <c r="Q7" s="37"/>
      <c r="R7" s="32" t="s">
        <v>17</v>
      </c>
      <c r="S7" s="38" t="s">
        <v>18</v>
      </c>
      <c r="T7" s="38" t="s">
        <v>19</v>
      </c>
      <c r="U7" s="46"/>
      <c r="V7" s="46"/>
    </row>
    <row r="8" spans="1:22" ht="12">
      <c r="A8" s="55"/>
      <c r="B8" s="31"/>
      <c r="C8" s="31"/>
      <c r="D8" s="31"/>
      <c r="E8" s="24"/>
      <c r="F8" s="24"/>
      <c r="G8" s="24"/>
      <c r="H8" s="24"/>
      <c r="I8" s="24"/>
      <c r="J8" s="24"/>
      <c r="K8" s="24"/>
      <c r="L8" s="41"/>
      <c r="M8" s="32"/>
      <c r="N8" s="32"/>
      <c r="O8" s="61"/>
      <c r="P8" s="34"/>
      <c r="Q8" s="37"/>
      <c r="R8" s="58"/>
      <c r="S8" s="32"/>
      <c r="T8" s="32"/>
      <c r="U8" s="46"/>
      <c r="V8" s="46"/>
    </row>
    <row r="9" spans="1:22" ht="14.25">
      <c r="A9" s="2"/>
      <c r="B9" s="3" t="s">
        <v>20</v>
      </c>
      <c r="C9" s="3" t="s">
        <v>21</v>
      </c>
      <c r="D9" s="3" t="s">
        <v>22</v>
      </c>
      <c r="E9" s="3" t="s">
        <v>23</v>
      </c>
      <c r="F9" s="3" t="s">
        <v>24</v>
      </c>
      <c r="G9" s="3" t="s">
        <v>25</v>
      </c>
      <c r="H9" s="3" t="s">
        <v>26</v>
      </c>
      <c r="I9" s="3" t="s">
        <v>27</v>
      </c>
      <c r="J9" s="3" t="s">
        <v>28</v>
      </c>
      <c r="K9" s="3" t="s">
        <v>29</v>
      </c>
      <c r="L9" s="3" t="s">
        <v>30</v>
      </c>
      <c r="M9" s="3" t="s">
        <v>31</v>
      </c>
      <c r="N9" s="3" t="s">
        <v>32</v>
      </c>
      <c r="O9" s="3" t="s">
        <v>33</v>
      </c>
      <c r="P9" s="3" t="s">
        <v>34</v>
      </c>
      <c r="Q9" s="3" t="s">
        <v>35</v>
      </c>
      <c r="R9" s="3" t="s">
        <v>36</v>
      </c>
      <c r="S9" s="3" t="s">
        <v>37</v>
      </c>
      <c r="T9" s="3" t="s">
        <v>38</v>
      </c>
      <c r="U9" s="3" t="s">
        <v>44</v>
      </c>
      <c r="V9" s="3"/>
    </row>
    <row r="10" spans="1:22" ht="12.75">
      <c r="A10" s="4"/>
      <c r="B10" s="5" t="s">
        <v>39</v>
      </c>
      <c r="C10" s="5" t="s">
        <v>39</v>
      </c>
      <c r="D10" s="5" t="s">
        <v>39</v>
      </c>
      <c r="E10" s="5" t="s">
        <v>39</v>
      </c>
      <c r="F10" s="5" t="s">
        <v>39</v>
      </c>
      <c r="G10" s="5" t="s">
        <v>39</v>
      </c>
      <c r="H10" s="5" t="s">
        <v>39</v>
      </c>
      <c r="I10" s="5" t="s">
        <v>39</v>
      </c>
      <c r="J10" s="5" t="s">
        <v>39</v>
      </c>
      <c r="K10" s="5" t="s">
        <v>39</v>
      </c>
      <c r="L10" s="5"/>
      <c r="M10" s="5"/>
      <c r="N10" s="5" t="s">
        <v>40</v>
      </c>
      <c r="O10" s="5" t="s">
        <v>39</v>
      </c>
      <c r="P10" s="5" t="s">
        <v>39</v>
      </c>
      <c r="Q10" s="5" t="s">
        <v>39</v>
      </c>
      <c r="R10" s="5" t="s">
        <v>39</v>
      </c>
      <c r="S10" s="5" t="s">
        <v>39</v>
      </c>
      <c r="T10" s="5" t="s">
        <v>39</v>
      </c>
      <c r="U10" s="5" t="s">
        <v>39</v>
      </c>
      <c r="V10" s="5"/>
    </row>
    <row r="11" spans="1:22" s="9" customFormat="1" ht="79.5" customHeight="1">
      <c r="A11" s="12" t="s">
        <v>57</v>
      </c>
      <c r="B11" s="13">
        <v>680400</v>
      </c>
      <c r="C11" s="14"/>
      <c r="D11" s="13">
        <v>600000</v>
      </c>
      <c r="E11" s="22"/>
      <c r="F11" s="14">
        <f>MIN(D11,E11)</f>
        <v>600000</v>
      </c>
      <c r="G11" s="14">
        <v>669600</v>
      </c>
      <c r="H11" s="14"/>
      <c r="I11" s="14">
        <v>590000</v>
      </c>
      <c r="J11" s="22"/>
      <c r="K11" s="14">
        <f>MIN(I11,J11)</f>
        <v>590000</v>
      </c>
      <c r="L11" s="15" t="s">
        <v>63</v>
      </c>
      <c r="M11" s="16" t="s">
        <v>59</v>
      </c>
      <c r="N11" s="13">
        <v>300000</v>
      </c>
      <c r="O11" s="21">
        <v>295000</v>
      </c>
      <c r="P11" s="14">
        <v>0</v>
      </c>
      <c r="Q11" s="14">
        <f>O11-P11</f>
        <v>295000</v>
      </c>
      <c r="R11" s="14">
        <v>669600</v>
      </c>
      <c r="S11" s="14"/>
      <c r="T11" s="14">
        <f>R11+S11</f>
        <v>669600</v>
      </c>
      <c r="U11" s="21">
        <f>N11-O11</f>
        <v>5000</v>
      </c>
      <c r="V11" s="8"/>
    </row>
    <row r="12" spans="1:22" s="9" customFormat="1" ht="79.5" customHeight="1">
      <c r="A12" s="12" t="s">
        <v>55</v>
      </c>
      <c r="B12" s="13">
        <v>2200000</v>
      </c>
      <c r="C12" s="14"/>
      <c r="D12" s="13">
        <v>2000000</v>
      </c>
      <c r="E12" s="22"/>
      <c r="F12" s="14">
        <f>MIN(D12,E12)</f>
        <v>2000000</v>
      </c>
      <c r="G12" s="14">
        <v>2200000</v>
      </c>
      <c r="H12" s="14"/>
      <c r="I12" s="14">
        <v>2000000</v>
      </c>
      <c r="J12" s="22"/>
      <c r="K12" s="14">
        <f>MIN(I12,J12)</f>
        <v>2000000</v>
      </c>
      <c r="L12" s="15" t="s">
        <v>58</v>
      </c>
      <c r="M12" s="16" t="s">
        <v>59</v>
      </c>
      <c r="N12" s="13">
        <v>1000000</v>
      </c>
      <c r="O12" s="14">
        <v>1000000</v>
      </c>
      <c r="P12" s="14">
        <v>0</v>
      </c>
      <c r="Q12" s="14">
        <v>1000000</v>
      </c>
      <c r="R12" s="14">
        <v>2200000</v>
      </c>
      <c r="S12" s="14"/>
      <c r="T12" s="14">
        <f>R12+S12</f>
        <v>2200000</v>
      </c>
      <c r="U12" s="14">
        <v>0</v>
      </c>
      <c r="V12" s="8"/>
    </row>
    <row r="13" spans="1:22" s="9" customFormat="1" ht="79.5" customHeight="1">
      <c r="A13" s="12" t="s">
        <v>56</v>
      </c>
      <c r="B13" s="14">
        <v>1650000</v>
      </c>
      <c r="C13" s="14"/>
      <c r="D13" s="14">
        <v>1500000</v>
      </c>
      <c r="E13" s="22"/>
      <c r="F13" s="14">
        <f>MIN(D13,E13)</f>
        <v>1500000</v>
      </c>
      <c r="G13" s="14">
        <v>1650000</v>
      </c>
      <c r="H13" s="14"/>
      <c r="I13" s="14">
        <v>1500000</v>
      </c>
      <c r="J13" s="22"/>
      <c r="K13" s="14">
        <f>MIN(I13,J13)</f>
        <v>1500000</v>
      </c>
      <c r="L13" s="15" t="s">
        <v>64</v>
      </c>
      <c r="M13" s="16" t="s">
        <v>59</v>
      </c>
      <c r="N13" s="14">
        <v>750000</v>
      </c>
      <c r="O13" s="14">
        <v>750000</v>
      </c>
      <c r="P13" s="14">
        <v>0</v>
      </c>
      <c r="Q13" s="14">
        <f>O13-P13</f>
        <v>750000</v>
      </c>
      <c r="R13" s="14">
        <v>1650000</v>
      </c>
      <c r="S13" s="14"/>
      <c r="T13" s="14">
        <f>R13+S13</f>
        <v>1650000</v>
      </c>
      <c r="U13" s="14">
        <f>N13-O13</f>
        <v>0</v>
      </c>
      <c r="V13" s="8"/>
    </row>
    <row r="14" spans="1:22" s="10" customFormat="1" ht="39.75" customHeight="1">
      <c r="A14" s="11" t="s">
        <v>41</v>
      </c>
      <c r="B14" s="17">
        <f aca="true" t="shared" si="0" ref="B14:L14">SUM(B11:B13)</f>
        <v>4530400</v>
      </c>
      <c r="C14" s="17">
        <f t="shared" si="0"/>
        <v>0</v>
      </c>
      <c r="D14" s="17">
        <f t="shared" si="0"/>
        <v>4100000</v>
      </c>
      <c r="E14" s="17">
        <f t="shared" si="0"/>
        <v>0</v>
      </c>
      <c r="F14" s="17">
        <f t="shared" si="0"/>
        <v>4100000</v>
      </c>
      <c r="G14" s="17">
        <f t="shared" si="0"/>
        <v>4519600</v>
      </c>
      <c r="H14" s="17">
        <f t="shared" si="0"/>
        <v>0</v>
      </c>
      <c r="I14" s="17">
        <f t="shared" si="0"/>
        <v>4090000</v>
      </c>
      <c r="J14" s="17">
        <f t="shared" si="0"/>
        <v>0</v>
      </c>
      <c r="K14" s="17">
        <f t="shared" si="0"/>
        <v>4090000</v>
      </c>
      <c r="L14" s="17">
        <f t="shared" si="0"/>
        <v>0</v>
      </c>
      <c r="M14" s="17"/>
      <c r="N14" s="17">
        <f aca="true" t="shared" si="1" ref="N14:U14">SUM(N11:N13)</f>
        <v>2050000</v>
      </c>
      <c r="O14" s="17">
        <f t="shared" si="1"/>
        <v>2045000</v>
      </c>
      <c r="P14" s="17">
        <f t="shared" si="1"/>
        <v>0</v>
      </c>
      <c r="Q14" s="17">
        <f t="shared" si="1"/>
        <v>2045000</v>
      </c>
      <c r="R14" s="17">
        <f t="shared" si="1"/>
        <v>4519600</v>
      </c>
      <c r="S14" s="17">
        <f t="shared" si="1"/>
        <v>0</v>
      </c>
      <c r="T14" s="17">
        <f t="shared" si="1"/>
        <v>4519600</v>
      </c>
      <c r="U14" s="17">
        <f t="shared" si="1"/>
        <v>5000</v>
      </c>
      <c r="V14" s="17"/>
    </row>
    <row r="16" ht="19.5" customHeight="1">
      <c r="A16" s="1" t="s">
        <v>47</v>
      </c>
    </row>
    <row r="17" ht="19.5" customHeight="1">
      <c r="A17" s="1" t="s">
        <v>42</v>
      </c>
    </row>
    <row r="18" ht="19.5" customHeight="1">
      <c r="A18" s="1" t="s">
        <v>48</v>
      </c>
    </row>
    <row r="19" spans="1:22" ht="39.75" customHeight="1">
      <c r="A19" s="56" t="s">
        <v>50</v>
      </c>
      <c r="B19" s="57"/>
      <c r="C19" s="57"/>
      <c r="D19" s="57"/>
      <c r="E19" s="57"/>
      <c r="F19" s="57"/>
      <c r="G19" s="57"/>
      <c r="H19" s="57"/>
      <c r="I19" s="57"/>
      <c r="J19" s="57"/>
      <c r="K19" s="57"/>
      <c r="L19" s="57"/>
      <c r="M19" s="57"/>
      <c r="N19" s="57"/>
      <c r="O19" s="57"/>
      <c r="P19" s="57"/>
      <c r="Q19" s="57"/>
      <c r="R19" s="57"/>
      <c r="S19" s="57"/>
      <c r="T19" s="57"/>
      <c r="U19" s="57"/>
      <c r="V19" s="57"/>
    </row>
    <row r="20" ht="19.5" customHeight="1">
      <c r="A20" s="1" t="s">
        <v>43</v>
      </c>
    </row>
    <row r="21" ht="19.5" customHeight="1">
      <c r="A21" s="1" t="s">
        <v>49</v>
      </c>
    </row>
  </sheetData>
  <sheetProtection/>
  <mergeCells count="27">
    <mergeCell ref="A5:A8"/>
    <mergeCell ref="B5:F6"/>
    <mergeCell ref="G5:K6"/>
    <mergeCell ref="L5:L8"/>
    <mergeCell ref="M5:N6"/>
    <mergeCell ref="O5:O8"/>
    <mergeCell ref="G7:G8"/>
    <mergeCell ref="H7:H8"/>
    <mergeCell ref="I7:I8"/>
    <mergeCell ref="J7:J8"/>
    <mergeCell ref="U5:U8"/>
    <mergeCell ref="V5:V8"/>
    <mergeCell ref="B7:B8"/>
    <mergeCell ref="C7:C8"/>
    <mergeCell ref="D7:D8"/>
    <mergeCell ref="E7:E8"/>
    <mergeCell ref="F7:F8"/>
    <mergeCell ref="A19:V19"/>
    <mergeCell ref="K7:K8"/>
    <mergeCell ref="M7:M8"/>
    <mergeCell ref="N7:N8"/>
    <mergeCell ref="R7:R8"/>
    <mergeCell ref="S7:S8"/>
    <mergeCell ref="T7:T8"/>
    <mergeCell ref="P5:P8"/>
    <mergeCell ref="Q5:Q8"/>
    <mergeCell ref="R5:T6"/>
  </mergeCells>
  <printOptions/>
  <pageMargins left="0.3937007874015748" right="0.3937007874015748" top="0.7874015748031497" bottom="0.5905511811023623" header="0.5118110236220472" footer="0.5118110236220472"/>
  <pageSetup cellComments="asDisplayed" horizontalDpi="600" verticalDpi="600" orientation="landscape"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田中＿丈裕</dc:creator>
  <cp:keywords/>
  <dc:description/>
  <cp:lastModifiedBy>渡邉＿弓子（福祉人材Ｇ）</cp:lastModifiedBy>
  <cp:lastPrinted>2021-10-25T05:55:15Z</cp:lastPrinted>
  <dcterms:created xsi:type="dcterms:W3CDTF">2007-08-16T11:49:56Z</dcterms:created>
  <dcterms:modified xsi:type="dcterms:W3CDTF">2021-11-15T00:45:02Z</dcterms:modified>
  <cp:category/>
  <cp:version/>
  <cp:contentType/>
  <cp:contentStatus/>
</cp:coreProperties>
</file>