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別紙７" sheetId="1" r:id="rId1"/>
  </sheets>
  <definedNames>
    <definedName name="_xlnm.Print_Area" localSheetId="0">'別紙７'!$B$1:$O$151</definedName>
    <definedName name="_xlnm.Print_Titles" localSheetId="0">'別紙７'!$1:$8</definedName>
  </definedNames>
  <calcPr fullCalcOnLoad="1"/>
</workbook>
</file>

<file path=xl/sharedStrings.xml><?xml version="1.0" encoding="utf-8"?>
<sst xmlns="http://schemas.openxmlformats.org/spreadsheetml/2006/main" count="160" uniqueCount="160">
  <si>
    <t>市町村名</t>
  </si>
  <si>
    <t>市　計</t>
  </si>
  <si>
    <t>町村計</t>
  </si>
  <si>
    <t>（　市町村議会議員　）</t>
  </si>
  <si>
    <t>合　計</t>
  </si>
  <si>
    <t>合  計</t>
  </si>
  <si>
    <t>　党 　派　 別　 得　 票　 数 　</t>
  </si>
  <si>
    <t>自由民主党</t>
  </si>
  <si>
    <t>立憲民主党</t>
  </si>
  <si>
    <t>国民民主党</t>
  </si>
  <si>
    <t>公明党</t>
  </si>
  <si>
    <t>日本共産党</t>
  </si>
  <si>
    <t>日本維新の会</t>
  </si>
  <si>
    <t>社会民主党</t>
  </si>
  <si>
    <t>諸派</t>
  </si>
  <si>
    <t>無所属</t>
  </si>
  <si>
    <t>別紙７</t>
  </si>
  <si>
    <t>れいわ新選組</t>
  </si>
  <si>
    <t>参政党</t>
  </si>
  <si>
    <t>政治家女子
４８党</t>
  </si>
  <si>
    <t>室蘭市</t>
  </si>
  <si>
    <t>夕張市</t>
  </si>
  <si>
    <t>由仁町</t>
  </si>
  <si>
    <t>空知総合振興局</t>
  </si>
  <si>
    <t>赤井川村</t>
  </si>
  <si>
    <t>後志総合振興局</t>
  </si>
  <si>
    <t>壮瞥町</t>
  </si>
  <si>
    <t>胆振総合振興局</t>
  </si>
  <si>
    <t>乙部町</t>
  </si>
  <si>
    <t>檜山振興局</t>
  </si>
  <si>
    <t>美瑛町</t>
  </si>
  <si>
    <t>下川町</t>
  </si>
  <si>
    <t>中川町</t>
  </si>
  <si>
    <t>上川総合振興局</t>
  </si>
  <si>
    <t>天塩町</t>
  </si>
  <si>
    <t>留萌振興局</t>
  </si>
  <si>
    <t>宗谷総合振興局</t>
  </si>
  <si>
    <t>美幌町</t>
  </si>
  <si>
    <t>ｵﾎｰﾂｸ総合振興局</t>
  </si>
  <si>
    <t>鹿追町</t>
  </si>
  <si>
    <t>幕別町</t>
  </si>
  <si>
    <t>足寄町</t>
  </si>
  <si>
    <t>十勝総合振興局</t>
  </si>
  <si>
    <t>根室振興局</t>
  </si>
  <si>
    <t>小樽市</t>
  </si>
  <si>
    <t>旭川市</t>
  </si>
  <si>
    <t>釧路市</t>
  </si>
  <si>
    <t>帯広市</t>
  </si>
  <si>
    <t>留萌市</t>
  </si>
  <si>
    <t>苫小牧市</t>
  </si>
  <si>
    <t>名寄市</t>
  </si>
  <si>
    <t>富良野市</t>
  </si>
  <si>
    <t>登別市</t>
  </si>
  <si>
    <t>伊達市</t>
  </si>
  <si>
    <t>北斗市</t>
  </si>
  <si>
    <t>南幌町</t>
  </si>
  <si>
    <t>奈井江町</t>
  </si>
  <si>
    <t>栗山町</t>
  </si>
  <si>
    <t>月形町</t>
  </si>
  <si>
    <t>雨竜町</t>
  </si>
  <si>
    <t>沼田町</t>
  </si>
  <si>
    <t>当別町</t>
  </si>
  <si>
    <t>新篠津村</t>
  </si>
  <si>
    <t>石狩振興局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</si>
  <si>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</si>
  <si>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</si>
  <si>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</si>
  <si>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</si>
  <si>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</si>
  <si>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</si>
  <si>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</si>
  <si>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岩内町</t>
  </si>
  <si>
    <t>泊村</t>
  </si>
  <si>
    <t>神恵内村</t>
  </si>
  <si>
    <t>古平町</t>
  </si>
  <si>
    <t>厚真町</t>
  </si>
  <si>
    <t>洞爺湖町</t>
  </si>
  <si>
    <t>平取町</t>
  </si>
  <si>
    <t>厚沢部町</t>
  </si>
  <si>
    <t>日高振興局</t>
  </si>
  <si>
    <t>木古内町</t>
  </si>
  <si>
    <t>森町</t>
  </si>
  <si>
    <t>長万部町</t>
  </si>
  <si>
    <t>渡島総合振興局</t>
  </si>
  <si>
    <t>上ノ国町</t>
  </si>
  <si>
    <t>奥尻町</t>
  </si>
  <si>
    <t>今金町</t>
  </si>
  <si>
    <t>せたな町</t>
  </si>
  <si>
    <t>東神楽町</t>
  </si>
  <si>
    <t>当麻町</t>
  </si>
  <si>
    <t>比布町</t>
  </si>
  <si>
    <t>愛別町</t>
  </si>
  <si>
    <t>南富良野町</t>
  </si>
  <si>
    <t>占冠村</t>
  </si>
  <si>
    <t>和寒町</t>
  </si>
  <si>
    <t>美深町</t>
  </si>
  <si>
    <t>音威子府村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</si>
  <si>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</si>
  <si>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</si>
  <si>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</si>
  <si>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</si>
  <si>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</si>
  <si>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</si>
  <si>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</si>
  <si>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中頓別町</t>
  </si>
  <si>
    <t>幌延町</t>
  </si>
  <si>
    <t>斜里町</t>
  </si>
  <si>
    <t>訓子府町</t>
  </si>
  <si>
    <t>滝上町</t>
  </si>
  <si>
    <t>興部町</t>
  </si>
  <si>
    <t>西興部村</t>
  </si>
  <si>
    <t>音更町</t>
  </si>
  <si>
    <t>上士幌町</t>
  </si>
  <si>
    <t>芽室町</t>
  </si>
  <si>
    <t>更別村</t>
  </si>
  <si>
    <t>池田町</t>
  </si>
  <si>
    <t>豊頃町</t>
  </si>
  <si>
    <t>陸別町</t>
  </si>
  <si>
    <t>厚岸町</t>
  </si>
  <si>
    <t>浜中町</t>
  </si>
  <si>
    <t>標茶町</t>
  </si>
  <si>
    <t>鶴居村</t>
  </si>
  <si>
    <t>白糠町</t>
  </si>
  <si>
    <t>釧路総合振興局</t>
  </si>
  <si>
    <t>新冠町</t>
  </si>
  <si>
    <t>浦河町</t>
  </si>
  <si>
    <t>様似町</t>
  </si>
  <si>
    <t>えりも町</t>
  </si>
  <si>
    <t>別海町</t>
  </si>
  <si>
    <t>標津町</t>
  </si>
  <si>
    <t>羅臼町</t>
  </si>
  <si>
    <t>稚内市</t>
  </si>
  <si>
    <t>猿払村</t>
  </si>
  <si>
    <t>浜頓別町</t>
  </si>
  <si>
    <t>豊富町</t>
  </si>
  <si>
    <t>浦臼町</t>
  </si>
  <si>
    <t>新十津川町</t>
  </si>
  <si>
    <t>岩見沢市</t>
  </si>
  <si>
    <t>芦別市</t>
  </si>
  <si>
    <t>赤平市</t>
  </si>
  <si>
    <t>三笠市</t>
  </si>
  <si>
    <t>滝川市</t>
  </si>
  <si>
    <t>砂川市</t>
  </si>
  <si>
    <t>歌志内市</t>
  </si>
  <si>
    <t>士幌町</t>
  </si>
  <si>
    <t>新得町</t>
  </si>
  <si>
    <t>中札内村</t>
  </si>
  <si>
    <t>大樹町</t>
  </si>
  <si>
    <t>浦幌町</t>
  </si>
  <si>
    <t>江別市</t>
  </si>
  <si>
    <t>恵庭市</t>
  </si>
  <si>
    <t>北広島市</t>
  </si>
  <si>
    <t>網走市</t>
  </si>
  <si>
    <t>清里町</t>
  </si>
  <si>
    <t>小清水町</t>
  </si>
  <si>
    <t>置戸町</t>
  </si>
  <si>
    <t>雄武町</t>
  </si>
  <si>
    <t>鷹栖町</t>
  </si>
  <si>
    <t>函館市</t>
  </si>
  <si>
    <t>七飯町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</si>
</sst>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0.00_ "/>
    <numFmt numFmtId="183" formatCode="0.00_);[Red]\(0.00\)"/>
    <numFmt numFmtId="184" formatCode="#,##0.0000_);[Red]\(#,##0.0000\)"/>
    <numFmt numFmtId="185" formatCode="#,##0.00000_);[Red]\(#,##0.00000\)"/>
    <numFmt numFmtId="186" formatCode="#,##0.00_);[Red]\(#,##0.00\)"/>
    <numFmt numFmtId="187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7" fontId="2" fillId="0" borderId="0" xfId="62" applyNumberFormat="1" applyFont="1" applyFill="1" applyAlignment="1">
      <alignment horizontal="left"/>
      <protection/>
    </xf>
    <xf numFmtId="177" fontId="2" fillId="0" borderId="0" xfId="62" applyNumberFormat="1" applyFont="1" applyFill="1" applyAlignment="1">
      <alignment horizontal="center"/>
      <protection/>
    </xf>
    <xf numFmtId="177" fontId="2" fillId="0" borderId="0" xfId="62" applyNumberFormat="1" applyFont="1" applyFill="1" applyAlignment="1">
      <alignment horizontal="right"/>
      <protection/>
    </xf>
    <xf numFmtId="177" fontId="4" fillId="0" borderId="0" xfId="62" applyNumberFormat="1" applyFont="1" applyFill="1" applyAlignment="1">
      <alignment vertical="center"/>
      <protection/>
    </xf>
    <xf numFmtId="177" fontId="3" fillId="0" borderId="0" xfId="62" applyNumberFormat="1" applyFont="1" applyFill="1" applyBorder="1" applyAlignment="1">
      <alignment/>
      <protection/>
    </xf>
    <xf numFmtId="177" fontId="4" fillId="0" borderId="0" xfId="62" applyNumberFormat="1" applyFont="1" applyFill="1" applyAlignment="1">
      <alignment horizontal="center" vertical="center"/>
      <protection/>
    </xf>
    <xf numFmtId="177" fontId="2" fillId="0" borderId="0" xfId="62" applyNumberFormat="1" applyFont="1" applyFill="1" applyBorder="1" applyAlignment="1">
      <alignment vertical="center"/>
      <protection/>
    </xf>
    <xf numFmtId="177" fontId="2" fillId="0" borderId="0" xfId="62" applyNumberFormat="1" applyFont="1" applyFill="1" applyAlignment="1">
      <alignment horizontal="left" vertical="center"/>
      <protection/>
    </xf>
    <xf numFmtId="177" fontId="2" fillId="0" borderId="0" xfId="62" applyNumberFormat="1" applyFont="1" applyFill="1" applyAlignment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left"/>
    </xf>
    <xf numFmtId="177" fontId="2" fillId="0" borderId="11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 applyProtection="1">
      <alignment horizontal="right" vertical="center"/>
      <protection locked="0"/>
    </xf>
    <xf numFmtId="181" fontId="2" fillId="0" borderId="14" xfId="0" applyNumberFormat="1" applyFont="1" applyBorder="1" applyAlignment="1">
      <alignment horizontal="right" vertical="center"/>
    </xf>
    <xf numFmtId="181" fontId="2" fillId="33" borderId="15" xfId="0" applyNumberFormat="1" applyFont="1" applyFill="1" applyBorder="1" applyAlignment="1">
      <alignment vertical="center"/>
    </xf>
    <xf numFmtId="177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 applyProtection="1">
      <alignment horizontal="right" vertical="center"/>
      <protection locked="0"/>
    </xf>
    <xf numFmtId="181" fontId="2" fillId="0" borderId="18" xfId="0" applyNumberFormat="1" applyFont="1" applyBorder="1" applyAlignment="1" applyProtection="1">
      <alignment horizontal="right" vertical="center"/>
      <protection locked="0"/>
    </xf>
    <xf numFmtId="181" fontId="2" fillId="0" borderId="19" xfId="0" applyNumberFormat="1" applyFont="1" applyBorder="1" applyAlignment="1" applyProtection="1">
      <alignment horizontal="right" vertical="center"/>
      <protection locked="0"/>
    </xf>
    <xf numFmtId="181" fontId="2" fillId="33" borderId="20" xfId="0" applyNumberFormat="1" applyFont="1" applyFill="1" applyBorder="1" applyAlignment="1">
      <alignment vertical="center"/>
    </xf>
    <xf numFmtId="181" fontId="2" fillId="0" borderId="17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33" borderId="21" xfId="0" applyNumberFormat="1" applyFont="1" applyFill="1" applyBorder="1" applyAlignment="1">
      <alignment horizontal="right" vertical="center"/>
    </xf>
    <xf numFmtId="181" fontId="2" fillId="0" borderId="12" xfId="0" applyNumberFormat="1" applyFont="1" applyBorder="1" applyAlignment="1" applyProtection="1">
      <alignment horizontal="right" vertical="center"/>
      <protection locked="0"/>
    </xf>
    <xf numFmtId="181" fontId="2" fillId="0" borderId="14" xfId="0" applyNumberFormat="1" applyFont="1" applyBorder="1" applyAlignment="1" applyProtection="1">
      <alignment horizontal="right" vertical="center"/>
      <protection locked="0"/>
    </xf>
    <xf numFmtId="181" fontId="2" fillId="33" borderId="22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0" applyNumberFormat="1" applyFont="1" applyBorder="1" applyAlignment="1" applyProtection="1">
      <alignment horizontal="right" vertical="center"/>
      <protection locked="0"/>
    </xf>
    <xf numFmtId="181" fontId="2" fillId="0" borderId="24" xfId="0" applyNumberFormat="1" applyFont="1" applyBorder="1" applyAlignment="1">
      <alignment horizontal="right" vertical="center"/>
    </xf>
    <xf numFmtId="181" fontId="2" fillId="0" borderId="23" xfId="0" applyNumberFormat="1" applyFont="1" applyBorder="1" applyAlignment="1" applyProtection="1">
      <alignment horizontal="right" vertical="center"/>
      <protection locked="0"/>
    </xf>
    <xf numFmtId="181" fontId="2" fillId="33" borderId="25" xfId="0" applyNumberFormat="1" applyFont="1" applyFill="1" applyBorder="1" applyAlignment="1">
      <alignment horizontal="right" vertical="center"/>
    </xf>
    <xf numFmtId="181" fontId="2" fillId="33" borderId="26" xfId="0" applyNumberFormat="1" applyFont="1" applyFill="1" applyBorder="1" applyAlignment="1">
      <alignment horizontal="right" vertical="center"/>
    </xf>
    <xf numFmtId="177" fontId="2" fillId="34" borderId="27" xfId="0" applyNumberFormat="1" applyFont="1" applyFill="1" applyBorder="1" applyAlignment="1">
      <alignment horizontal="center" vertical="center"/>
    </xf>
    <xf numFmtId="177" fontId="2" fillId="34" borderId="16" xfId="0" applyNumberFormat="1" applyFont="1" applyFill="1" applyBorder="1" applyAlignment="1">
      <alignment horizontal="center" vertical="center"/>
    </xf>
    <xf numFmtId="181" fontId="2" fillId="34" borderId="17" xfId="0" applyNumberFormat="1" applyFont="1" applyFill="1" applyBorder="1" applyAlignment="1" applyProtection="1">
      <alignment horizontal="right" vertical="center"/>
      <protection locked="0"/>
    </xf>
    <xf numFmtId="181" fontId="2" fillId="34" borderId="18" xfId="0" applyNumberFormat="1" applyFont="1" applyFill="1" applyBorder="1" applyAlignment="1" applyProtection="1">
      <alignment horizontal="right" vertical="center"/>
      <protection locked="0"/>
    </xf>
    <xf numFmtId="181" fontId="2" fillId="34" borderId="19" xfId="0" applyNumberFormat="1" applyFont="1" applyFill="1" applyBorder="1" applyAlignment="1" applyProtection="1">
      <alignment horizontal="right" vertical="center"/>
      <protection locked="0"/>
    </xf>
    <xf numFmtId="181" fontId="2" fillId="34" borderId="24" xfId="0" applyNumberFormat="1" applyFont="1" applyFill="1" applyBorder="1" applyAlignment="1" applyProtection="1">
      <alignment horizontal="right" vertical="center"/>
      <protection locked="0"/>
    </xf>
    <xf numFmtId="181" fontId="2" fillId="34" borderId="20" xfId="0" applyNumberFormat="1" applyFont="1" applyFill="1" applyBorder="1" applyAlignment="1">
      <alignment vertical="center"/>
    </xf>
    <xf numFmtId="181" fontId="2" fillId="34" borderId="17" xfId="0" applyNumberFormat="1" applyFont="1" applyFill="1" applyBorder="1" applyAlignment="1">
      <alignment horizontal="right" vertical="center"/>
    </xf>
    <xf numFmtId="181" fontId="2" fillId="34" borderId="19" xfId="0" applyNumberFormat="1" applyFont="1" applyFill="1" applyBorder="1" applyAlignment="1">
      <alignment horizontal="right" vertical="center"/>
    </xf>
    <xf numFmtId="181" fontId="2" fillId="34" borderId="24" xfId="0" applyNumberFormat="1" applyFont="1" applyFill="1" applyBorder="1" applyAlignment="1">
      <alignment horizontal="right" vertical="center"/>
    </xf>
    <xf numFmtId="181" fontId="2" fillId="0" borderId="28" xfId="0" applyNumberFormat="1" applyFont="1" applyBorder="1" applyAlignment="1" applyProtection="1">
      <alignment horizontal="right" vertical="center"/>
      <protection locked="0"/>
    </xf>
    <xf numFmtId="181" fontId="2" fillId="0" borderId="29" xfId="0" applyNumberFormat="1" applyFont="1" applyBorder="1" applyAlignment="1" applyProtection="1">
      <alignment horizontal="right" vertical="center"/>
      <protection locked="0"/>
    </xf>
    <xf numFmtId="181" fontId="2" fillId="0" borderId="30" xfId="0" applyNumberFormat="1" applyFont="1" applyBorder="1" applyAlignment="1" applyProtection="1">
      <alignment horizontal="right" vertical="center"/>
      <protection locked="0"/>
    </xf>
    <xf numFmtId="181" fontId="2" fillId="0" borderId="31" xfId="0" applyNumberFormat="1" applyFont="1" applyBorder="1" applyAlignment="1" applyProtection="1">
      <alignment horizontal="right" vertical="center"/>
      <protection locked="0"/>
    </xf>
    <xf numFmtId="181" fontId="2" fillId="0" borderId="28" xfId="0" applyNumberFormat="1" applyFont="1" applyBorder="1" applyAlignment="1">
      <alignment horizontal="right" vertical="center"/>
    </xf>
    <xf numFmtId="181" fontId="2" fillId="0" borderId="30" xfId="0" applyNumberFormat="1" applyFont="1" applyBorder="1" applyAlignment="1">
      <alignment horizontal="right" vertical="center"/>
    </xf>
    <xf numFmtId="181" fontId="2" fillId="0" borderId="31" xfId="0" applyNumberFormat="1" applyFont="1" applyBorder="1" applyAlignment="1">
      <alignment horizontal="right" vertical="center"/>
    </xf>
    <xf numFmtId="177" fontId="5" fillId="0" borderId="0" xfId="62" applyNumberFormat="1" applyFont="1" applyFill="1" applyAlignment="1">
      <alignment horizontal="center" vertical="center"/>
      <protection/>
    </xf>
    <xf numFmtId="177" fontId="2" fillId="0" borderId="3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6" xfId="0" applyNumberFormat="1" applyFont="1" applyFill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発表様式　別紙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showZeros="0" tabSelected="1" view="pageBreakPreview" zoomScaleSheetLayoutView="100" zoomScalePageLayoutView="0" workbookViewId="0" topLeftCell="A19">
      <selection activeCell="L36" sqref="L36"/>
    </sheetView>
  </sheetViews>
  <sheetFormatPr defaultColWidth="9.00390625" defaultRowHeight="13.5"/>
  <cols>
    <col min="1" max="1" width="1.875" style="12" customWidth="1"/>
    <col min="2" max="2" width="15.125" style="12" customWidth="1"/>
    <col min="3" max="6" width="13.875" style="12" bestFit="1" customWidth="1"/>
    <col min="7" max="7" width="12.75390625" style="12" bestFit="1" customWidth="1"/>
    <col min="8" max="8" width="11.625" style="12" bestFit="1" customWidth="1"/>
    <col min="9" max="9" width="13.875" style="12" bestFit="1" customWidth="1"/>
    <col min="10" max="13" width="11.625" style="12" bestFit="1" customWidth="1"/>
    <col min="14" max="15" width="13.875" style="12" bestFit="1" customWidth="1"/>
    <col min="16" max="16" width="7.375" style="12" customWidth="1"/>
    <col min="17" max="16384" width="9.00390625" style="12" customWidth="1"/>
  </cols>
  <sheetData>
    <row r="1" spans="1:15" ht="19.5" customHeight="1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16</v>
      </c>
    </row>
    <row r="2" spans="1:16" ht="19.5" customHeight="1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30"/>
    </row>
    <row r="3" spans="1:16" ht="19.5" customHeight="1">
      <c r="A3" s="2"/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30"/>
    </row>
    <row r="4" spans="1:16" ht="19.5" customHeight="1">
      <c r="A4" s="2"/>
      <c r="B4" s="6"/>
      <c r="C4" s="6"/>
      <c r="D4" s="6"/>
      <c r="E4" s="6"/>
      <c r="F4" s="6"/>
      <c r="G4" s="6"/>
      <c r="H4" s="6"/>
      <c r="I4" s="6"/>
      <c r="J4" s="7"/>
      <c r="L4" s="7"/>
      <c r="M4" s="6"/>
      <c r="N4" s="7"/>
      <c r="O4" s="5"/>
      <c r="P4" s="30"/>
    </row>
    <row r="5" spans="1:16" ht="19.5" customHeight="1">
      <c r="A5" s="2"/>
      <c r="B5" s="8" t="s">
        <v>3</v>
      </c>
      <c r="C5" s="8"/>
      <c r="D5" s="8"/>
      <c r="E5" s="9"/>
      <c r="F5" s="9"/>
      <c r="G5" s="9"/>
      <c r="H5" s="9"/>
      <c r="I5" s="9"/>
      <c r="J5" s="2"/>
      <c r="L5" s="2"/>
      <c r="M5" s="9"/>
      <c r="N5" s="2"/>
      <c r="O5" s="5"/>
      <c r="P5" s="30"/>
    </row>
    <row r="6" spans="1:15" ht="10.5" customHeight="1" thickBot="1">
      <c r="A6" s="2"/>
      <c r="B6" s="8"/>
      <c r="C6" s="8"/>
      <c r="D6" s="8"/>
      <c r="E6" s="9"/>
      <c r="F6" s="9"/>
      <c r="G6" s="9"/>
      <c r="H6" s="9"/>
      <c r="I6" s="9"/>
      <c r="J6" s="2"/>
      <c r="K6" s="2"/>
      <c r="L6" s="2"/>
      <c r="M6" s="9"/>
      <c r="N6" s="2"/>
      <c r="O6" s="2"/>
    </row>
    <row r="7" spans="2:15" s="10" customFormat="1" ht="19.5" customHeight="1">
      <c r="B7" s="55" t="s">
        <v>0</v>
      </c>
      <c r="C7" s="57" t="s">
        <v>7</v>
      </c>
      <c r="D7" s="57" t="s">
        <v>8</v>
      </c>
      <c r="E7" s="57" t="s">
        <v>12</v>
      </c>
      <c r="F7" s="57" t="s">
        <v>10</v>
      </c>
      <c r="G7" s="57" t="s">
        <v>11</v>
      </c>
      <c r="H7" s="57" t="s">
        <v>9</v>
      </c>
      <c r="I7" s="57" t="s">
        <v>17</v>
      </c>
      <c r="J7" s="57" t="s">
        <v>13</v>
      </c>
      <c r="K7" s="62" t="s">
        <v>19</v>
      </c>
      <c r="L7" s="57" t="s">
        <v>18</v>
      </c>
      <c r="M7" s="57" t="s">
        <v>14</v>
      </c>
      <c r="N7" s="57" t="s">
        <v>15</v>
      </c>
      <c r="O7" s="60" t="s">
        <v>4</v>
      </c>
    </row>
    <row r="8" spans="2:15" s="10" customFormat="1" ht="19.5" customHeight="1" thickBot="1">
      <c r="B8" s="56"/>
      <c r="C8" s="58"/>
      <c r="D8" s="58"/>
      <c r="E8" s="59"/>
      <c r="F8" s="58"/>
      <c r="G8" s="58"/>
      <c r="H8" s="59"/>
      <c r="I8" s="58"/>
      <c r="J8" s="58"/>
      <c r="K8" s="59"/>
      <c r="L8" s="58"/>
      <c r="M8" s="59"/>
      <c r="N8" s="58"/>
      <c r="O8" s="61"/>
    </row>
    <row r="9" spans="2:15" s="10" customFormat="1" ht="19.5" customHeight="1">
      <c r="B9" s="14" t="s">
        <v>158</v>
      </c>
      <c r="C9" s="15">
        <v>29445</v>
      </c>
      <c r="D9" s="16">
        <v>33630</v>
      </c>
      <c r="E9" s="17"/>
      <c r="F9" s="15">
        <v>14502</v>
      </c>
      <c r="G9" s="15">
        <v>9645</v>
      </c>
      <c r="H9" s="16"/>
      <c r="I9" s="17">
        <v>1997</v>
      </c>
      <c r="J9" s="16"/>
      <c r="K9" s="17"/>
      <c r="L9" s="31">
        <v>2476</v>
      </c>
      <c r="M9" s="15"/>
      <c r="N9" s="16">
        <v>25696.999</v>
      </c>
      <c r="O9" s="18">
        <f>SUM(C9:N9)</f>
        <v>117391.999</v>
      </c>
    </row>
    <row r="10" spans="2:15" s="10" customFormat="1" ht="19.5" customHeight="1">
      <c r="B10" s="19" t="s">
        <v>44</v>
      </c>
      <c r="C10" s="20">
        <v>10962.422</v>
      </c>
      <c r="D10" s="21">
        <v>7561.0599999999995</v>
      </c>
      <c r="E10" s="22"/>
      <c r="F10" s="20">
        <v>7924</v>
      </c>
      <c r="G10" s="20">
        <v>6806.247</v>
      </c>
      <c r="H10" s="21"/>
      <c r="I10" s="22"/>
      <c r="J10" s="21"/>
      <c r="K10" s="22"/>
      <c r="L10" s="32"/>
      <c r="M10" s="20"/>
      <c r="N10" s="21">
        <v>8539.267</v>
      </c>
      <c r="O10" s="23">
        <f aca="true" t="shared" si="0" ref="O10:O33">SUM(C10:N10)</f>
        <v>41792.996</v>
      </c>
    </row>
    <row r="11" spans="2:15" s="10" customFormat="1" ht="19.5" customHeight="1">
      <c r="B11" s="19" t="s">
        <v>45</v>
      </c>
      <c r="C11" s="24">
        <v>22327.816</v>
      </c>
      <c r="D11" s="21">
        <v>10408.183</v>
      </c>
      <c r="E11" s="25"/>
      <c r="F11" s="24">
        <v>14165.696</v>
      </c>
      <c r="G11" s="24">
        <v>10909.541</v>
      </c>
      <c r="H11" s="21"/>
      <c r="I11" s="25">
        <v>2322</v>
      </c>
      <c r="J11" s="21"/>
      <c r="K11" s="25"/>
      <c r="L11" s="33">
        <v>2199</v>
      </c>
      <c r="M11" s="24"/>
      <c r="N11" s="21">
        <v>44576.759000000005</v>
      </c>
      <c r="O11" s="23">
        <f t="shared" si="0"/>
        <v>106908.995</v>
      </c>
    </row>
    <row r="12" spans="2:15" s="10" customFormat="1" ht="19.5" customHeight="1">
      <c r="B12" s="19" t="s">
        <v>20</v>
      </c>
      <c r="C12" s="47"/>
      <c r="D12" s="48"/>
      <c r="E12" s="49"/>
      <c r="F12" s="47"/>
      <c r="G12" s="47"/>
      <c r="H12" s="48"/>
      <c r="I12" s="49"/>
      <c r="J12" s="48"/>
      <c r="K12" s="49"/>
      <c r="L12" s="50"/>
      <c r="M12" s="47"/>
      <c r="N12" s="48"/>
      <c r="O12" s="23">
        <f t="shared" si="0"/>
        <v>0</v>
      </c>
    </row>
    <row r="13" spans="2:15" s="10" customFormat="1" ht="19.5" customHeight="1">
      <c r="B13" s="19" t="s">
        <v>46</v>
      </c>
      <c r="C13" s="24">
        <v>14731</v>
      </c>
      <c r="D13" s="21">
        <v>4862.475</v>
      </c>
      <c r="E13" s="25"/>
      <c r="F13" s="24">
        <v>9618</v>
      </c>
      <c r="G13" s="24">
        <v>5608</v>
      </c>
      <c r="H13" s="21"/>
      <c r="I13" s="25"/>
      <c r="J13" s="21">
        <v>2199</v>
      </c>
      <c r="K13" s="25"/>
      <c r="L13" s="33">
        <v>1069.541</v>
      </c>
      <c r="M13" s="24">
        <v>506</v>
      </c>
      <c r="N13" s="21">
        <v>16723.982</v>
      </c>
      <c r="O13" s="23">
        <f t="shared" si="0"/>
        <v>55317.99799999999</v>
      </c>
    </row>
    <row r="14" spans="2:15" s="10" customFormat="1" ht="19.5" customHeight="1">
      <c r="B14" s="19" t="s">
        <v>47</v>
      </c>
      <c r="C14" s="20">
        <v>13467</v>
      </c>
      <c r="D14" s="21">
        <v>10514</v>
      </c>
      <c r="E14" s="22"/>
      <c r="F14" s="20">
        <v>7150</v>
      </c>
      <c r="G14" s="20">
        <v>4917</v>
      </c>
      <c r="H14" s="21">
        <v>1423</v>
      </c>
      <c r="I14" s="22">
        <v>631</v>
      </c>
      <c r="J14" s="21"/>
      <c r="K14" s="22"/>
      <c r="L14" s="32">
        <v>1924</v>
      </c>
      <c r="M14" s="20"/>
      <c r="N14" s="21">
        <v>20988.998</v>
      </c>
      <c r="O14" s="23">
        <f t="shared" si="0"/>
        <v>61014.998</v>
      </c>
    </row>
    <row r="15" spans="2:15" s="10" customFormat="1" ht="19.5" customHeight="1">
      <c r="B15" s="19" t="s">
        <v>21</v>
      </c>
      <c r="C15" s="51"/>
      <c r="D15" s="48"/>
      <c r="E15" s="52"/>
      <c r="F15" s="51"/>
      <c r="G15" s="51"/>
      <c r="H15" s="48"/>
      <c r="I15" s="52"/>
      <c r="J15" s="48"/>
      <c r="K15" s="52"/>
      <c r="L15" s="53"/>
      <c r="M15" s="51"/>
      <c r="N15" s="48"/>
      <c r="O15" s="23">
        <f t="shared" si="0"/>
        <v>0</v>
      </c>
    </row>
    <row r="16" spans="2:15" s="10" customFormat="1" ht="19.5" customHeight="1">
      <c r="B16" s="19" t="s">
        <v>137</v>
      </c>
      <c r="C16" s="20">
        <v>2425</v>
      </c>
      <c r="D16" s="21">
        <v>1400.91</v>
      </c>
      <c r="E16" s="22">
        <v>0</v>
      </c>
      <c r="F16" s="20">
        <v>3293</v>
      </c>
      <c r="G16" s="20">
        <v>2470</v>
      </c>
      <c r="H16" s="21">
        <v>366</v>
      </c>
      <c r="I16" s="22">
        <v>0</v>
      </c>
      <c r="J16" s="21">
        <v>0</v>
      </c>
      <c r="K16" s="22">
        <v>0</v>
      </c>
      <c r="L16" s="32">
        <v>0</v>
      </c>
      <c r="M16" s="20">
        <v>0</v>
      </c>
      <c r="N16" s="21">
        <v>21171.088</v>
      </c>
      <c r="O16" s="23">
        <f t="shared" si="0"/>
        <v>31125.998</v>
      </c>
    </row>
    <row r="17" spans="2:15" s="10" customFormat="1" ht="19.5" customHeight="1">
      <c r="B17" s="19" t="s">
        <v>152</v>
      </c>
      <c r="C17" s="24">
        <v>734</v>
      </c>
      <c r="D17" s="21">
        <v>4371</v>
      </c>
      <c r="E17" s="25"/>
      <c r="F17" s="24">
        <v>1958</v>
      </c>
      <c r="G17" s="24">
        <v>1865</v>
      </c>
      <c r="H17" s="21"/>
      <c r="I17" s="25"/>
      <c r="J17" s="21"/>
      <c r="K17" s="25"/>
      <c r="L17" s="33"/>
      <c r="M17" s="24"/>
      <c r="N17" s="21">
        <v>6515</v>
      </c>
      <c r="O17" s="23">
        <f t="shared" si="0"/>
        <v>15443</v>
      </c>
    </row>
    <row r="18" spans="2:15" s="10" customFormat="1" ht="19.5" customHeight="1">
      <c r="B18" s="19" t="s">
        <v>48</v>
      </c>
      <c r="C18" s="20"/>
      <c r="D18" s="21">
        <v>955.803</v>
      </c>
      <c r="E18" s="22"/>
      <c r="F18" s="20">
        <v>1285.196</v>
      </c>
      <c r="G18" s="20">
        <v>542</v>
      </c>
      <c r="H18" s="21"/>
      <c r="I18" s="22"/>
      <c r="J18" s="21"/>
      <c r="K18" s="22"/>
      <c r="L18" s="32"/>
      <c r="M18" s="20"/>
      <c r="N18" s="21">
        <v>7245</v>
      </c>
      <c r="O18" s="23">
        <f t="shared" si="0"/>
        <v>10027.999</v>
      </c>
    </row>
    <row r="19" spans="2:15" s="10" customFormat="1" ht="19.5" customHeight="1">
      <c r="B19" s="19" t="s">
        <v>49</v>
      </c>
      <c r="C19" s="20">
        <v>9240</v>
      </c>
      <c r="D19" s="21">
        <v>9123</v>
      </c>
      <c r="E19" s="22">
        <v>0</v>
      </c>
      <c r="F19" s="20">
        <v>9627</v>
      </c>
      <c r="G19" s="20">
        <v>7702</v>
      </c>
      <c r="H19" s="21">
        <v>2674</v>
      </c>
      <c r="I19" s="22">
        <v>0</v>
      </c>
      <c r="J19" s="21">
        <v>0</v>
      </c>
      <c r="K19" s="22">
        <v>0</v>
      </c>
      <c r="L19" s="32">
        <v>0</v>
      </c>
      <c r="M19" s="20">
        <v>938</v>
      </c>
      <c r="N19" s="21">
        <v>18188</v>
      </c>
      <c r="O19" s="23">
        <f t="shared" si="0"/>
        <v>57492</v>
      </c>
    </row>
    <row r="20" spans="2:15" s="10" customFormat="1" ht="19.5" customHeight="1">
      <c r="B20" s="19" t="s">
        <v>131</v>
      </c>
      <c r="C20" s="24"/>
      <c r="D20" s="21"/>
      <c r="E20" s="25"/>
      <c r="F20" s="24">
        <v>3009.999</v>
      </c>
      <c r="G20" s="24">
        <v>1403</v>
      </c>
      <c r="H20" s="21"/>
      <c r="I20" s="25"/>
      <c r="J20" s="21"/>
      <c r="K20" s="25"/>
      <c r="L20" s="33">
        <v>381</v>
      </c>
      <c r="M20" s="24"/>
      <c r="N20" s="21">
        <v>10550.999</v>
      </c>
      <c r="O20" s="23">
        <f t="shared" si="0"/>
        <v>15344.998</v>
      </c>
    </row>
    <row r="21" spans="2:15" s="10" customFormat="1" ht="19.5" customHeight="1">
      <c r="B21" s="19" t="s">
        <v>138</v>
      </c>
      <c r="C21" s="20">
        <v>0</v>
      </c>
      <c r="D21" s="21">
        <v>338</v>
      </c>
      <c r="E21" s="22">
        <v>0</v>
      </c>
      <c r="F21" s="20">
        <v>675</v>
      </c>
      <c r="G21" s="20">
        <v>455</v>
      </c>
      <c r="H21" s="21">
        <v>0</v>
      </c>
      <c r="I21" s="22">
        <v>0</v>
      </c>
      <c r="J21" s="21">
        <v>0</v>
      </c>
      <c r="K21" s="22">
        <v>0</v>
      </c>
      <c r="L21" s="32">
        <v>0</v>
      </c>
      <c r="M21" s="20">
        <v>0</v>
      </c>
      <c r="N21" s="21">
        <v>5471</v>
      </c>
      <c r="O21" s="23">
        <f t="shared" si="0"/>
        <v>6939</v>
      </c>
    </row>
    <row r="22" spans="2:15" s="10" customFormat="1" ht="19.5" customHeight="1">
      <c r="B22" s="19" t="s">
        <v>149</v>
      </c>
      <c r="C22" s="24">
        <v>4406.132</v>
      </c>
      <c r="D22" s="21">
        <v>7940</v>
      </c>
      <c r="E22" s="25"/>
      <c r="F22" s="24">
        <v>7174</v>
      </c>
      <c r="G22" s="24">
        <v>4202</v>
      </c>
      <c r="H22" s="21"/>
      <c r="I22" s="25"/>
      <c r="J22" s="21"/>
      <c r="K22" s="25"/>
      <c r="L22" s="33">
        <v>829</v>
      </c>
      <c r="M22" s="24"/>
      <c r="N22" s="21">
        <v>24744.866</v>
      </c>
      <c r="O22" s="23">
        <f t="shared" si="0"/>
        <v>49295.998</v>
      </c>
    </row>
    <row r="23" spans="2:15" s="10" customFormat="1" ht="19.5" customHeight="1">
      <c r="B23" s="19" t="s">
        <v>139</v>
      </c>
      <c r="C23" s="20">
        <v>0</v>
      </c>
      <c r="D23" s="21">
        <v>1360</v>
      </c>
      <c r="E23" s="22">
        <v>0</v>
      </c>
      <c r="F23" s="20">
        <v>610</v>
      </c>
      <c r="G23" s="20">
        <v>464</v>
      </c>
      <c r="H23" s="21">
        <v>0</v>
      </c>
      <c r="I23" s="22">
        <v>0</v>
      </c>
      <c r="J23" s="21">
        <v>0</v>
      </c>
      <c r="K23" s="22">
        <v>0</v>
      </c>
      <c r="L23" s="32">
        <v>527</v>
      </c>
      <c r="M23" s="20">
        <v>0</v>
      </c>
      <c r="N23" s="21">
        <v>2635</v>
      </c>
      <c r="O23" s="23">
        <f t="shared" si="0"/>
        <v>5596</v>
      </c>
    </row>
    <row r="24" spans="2:15" s="10" customFormat="1" ht="19.5" customHeight="1">
      <c r="B24" s="19" t="s">
        <v>50</v>
      </c>
      <c r="C24" s="51"/>
      <c r="D24" s="48"/>
      <c r="E24" s="52"/>
      <c r="F24" s="51"/>
      <c r="G24" s="51"/>
      <c r="H24" s="48"/>
      <c r="I24" s="52"/>
      <c r="J24" s="48"/>
      <c r="K24" s="52"/>
      <c r="L24" s="53"/>
      <c r="M24" s="51"/>
      <c r="N24" s="48"/>
      <c r="O24" s="23">
        <f t="shared" si="0"/>
        <v>0</v>
      </c>
    </row>
    <row r="25" spans="2:15" s="10" customFormat="1" ht="19.5" customHeight="1">
      <c r="B25" s="19" t="s">
        <v>140</v>
      </c>
      <c r="C25" s="20">
        <v>0</v>
      </c>
      <c r="D25" s="21">
        <v>0</v>
      </c>
      <c r="E25" s="22">
        <v>0</v>
      </c>
      <c r="F25" s="20">
        <v>475</v>
      </c>
      <c r="G25" s="20">
        <v>0</v>
      </c>
      <c r="H25" s="21">
        <v>0</v>
      </c>
      <c r="I25" s="22">
        <v>0</v>
      </c>
      <c r="J25" s="21">
        <v>208</v>
      </c>
      <c r="K25" s="22">
        <v>0</v>
      </c>
      <c r="L25" s="32">
        <v>0</v>
      </c>
      <c r="M25" s="20">
        <v>0</v>
      </c>
      <c r="N25" s="21">
        <v>3467</v>
      </c>
      <c r="O25" s="23">
        <f t="shared" si="0"/>
        <v>4150</v>
      </c>
    </row>
    <row r="26" spans="2:15" s="10" customFormat="1" ht="19.5" customHeight="1">
      <c r="B26" s="19" t="s">
        <v>141</v>
      </c>
      <c r="C26" s="20">
        <v>0</v>
      </c>
      <c r="D26" s="21">
        <v>1924</v>
      </c>
      <c r="E26" s="22">
        <v>0</v>
      </c>
      <c r="F26" s="20">
        <v>1965</v>
      </c>
      <c r="G26" s="20">
        <v>800</v>
      </c>
      <c r="H26" s="21">
        <v>0</v>
      </c>
      <c r="I26" s="22">
        <v>907</v>
      </c>
      <c r="J26" s="21">
        <v>0</v>
      </c>
      <c r="K26" s="22">
        <v>0</v>
      </c>
      <c r="L26" s="32">
        <v>0</v>
      </c>
      <c r="M26" s="20">
        <v>0</v>
      </c>
      <c r="N26" s="21">
        <v>10405</v>
      </c>
      <c r="O26" s="23">
        <f t="shared" si="0"/>
        <v>16001</v>
      </c>
    </row>
    <row r="27" spans="2:15" s="10" customFormat="1" ht="19.5" customHeight="1">
      <c r="B27" s="19" t="s">
        <v>142</v>
      </c>
      <c r="C27" s="20">
        <v>0</v>
      </c>
      <c r="D27" s="21">
        <v>1777</v>
      </c>
      <c r="E27" s="22">
        <v>0</v>
      </c>
      <c r="F27" s="20">
        <v>806</v>
      </c>
      <c r="G27" s="20">
        <v>285</v>
      </c>
      <c r="H27" s="21">
        <v>0</v>
      </c>
      <c r="I27" s="22">
        <v>0</v>
      </c>
      <c r="J27" s="21">
        <v>0</v>
      </c>
      <c r="K27" s="22">
        <v>0</v>
      </c>
      <c r="L27" s="32">
        <v>0</v>
      </c>
      <c r="M27" s="20">
        <v>0</v>
      </c>
      <c r="N27" s="21">
        <v>5184</v>
      </c>
      <c r="O27" s="23">
        <f t="shared" si="0"/>
        <v>8052</v>
      </c>
    </row>
    <row r="28" spans="2:15" s="10" customFormat="1" ht="19.5" customHeight="1">
      <c r="B28" s="19" t="s">
        <v>143</v>
      </c>
      <c r="C28" s="24">
        <v>0</v>
      </c>
      <c r="D28" s="21">
        <v>274</v>
      </c>
      <c r="E28" s="25">
        <v>0</v>
      </c>
      <c r="F28" s="24">
        <v>231</v>
      </c>
      <c r="G28" s="24">
        <v>146</v>
      </c>
      <c r="H28" s="21">
        <v>0</v>
      </c>
      <c r="I28" s="25">
        <v>0</v>
      </c>
      <c r="J28" s="21">
        <v>0</v>
      </c>
      <c r="K28" s="25">
        <v>0</v>
      </c>
      <c r="L28" s="33">
        <v>0</v>
      </c>
      <c r="M28" s="24">
        <v>0</v>
      </c>
      <c r="N28" s="21">
        <v>1203</v>
      </c>
      <c r="O28" s="23">
        <f t="shared" si="0"/>
        <v>1854</v>
      </c>
    </row>
    <row r="29" spans="2:15" s="10" customFormat="1" ht="19.5" customHeight="1">
      <c r="B29" s="19" t="s">
        <v>51</v>
      </c>
      <c r="C29" s="20"/>
      <c r="D29" s="21">
        <v>1705</v>
      </c>
      <c r="E29" s="22"/>
      <c r="F29" s="20">
        <v>637</v>
      </c>
      <c r="G29" s="20"/>
      <c r="H29" s="21"/>
      <c r="I29" s="22"/>
      <c r="J29" s="21"/>
      <c r="K29" s="22"/>
      <c r="L29" s="32"/>
      <c r="M29" s="20"/>
      <c r="N29" s="21">
        <v>7164</v>
      </c>
      <c r="O29" s="23">
        <f t="shared" si="0"/>
        <v>9506</v>
      </c>
    </row>
    <row r="30" spans="2:15" s="10" customFormat="1" ht="19.5" customHeight="1">
      <c r="B30" s="19" t="s">
        <v>52</v>
      </c>
      <c r="C30" s="51"/>
      <c r="D30" s="48"/>
      <c r="E30" s="52"/>
      <c r="F30" s="51"/>
      <c r="G30" s="51"/>
      <c r="H30" s="48"/>
      <c r="I30" s="52"/>
      <c r="J30" s="48"/>
      <c r="K30" s="52"/>
      <c r="L30" s="53"/>
      <c r="M30" s="51"/>
      <c r="N30" s="48"/>
      <c r="O30" s="23">
        <f t="shared" si="0"/>
        <v>0</v>
      </c>
    </row>
    <row r="31" spans="2:15" s="10" customFormat="1" ht="19.5" customHeight="1">
      <c r="B31" s="19" t="s">
        <v>150</v>
      </c>
      <c r="C31" s="20">
        <v>8423</v>
      </c>
      <c r="D31" s="21">
        <v>1352</v>
      </c>
      <c r="E31" s="22"/>
      <c r="F31" s="20">
        <v>3271</v>
      </c>
      <c r="G31" s="20">
        <v>1406</v>
      </c>
      <c r="H31" s="21"/>
      <c r="I31" s="22"/>
      <c r="J31" s="21"/>
      <c r="K31" s="22"/>
      <c r="L31" s="32"/>
      <c r="M31" s="20"/>
      <c r="N31" s="21">
        <v>13085.999</v>
      </c>
      <c r="O31" s="23">
        <f t="shared" si="0"/>
        <v>27537.999</v>
      </c>
    </row>
    <row r="32" spans="2:15" s="10" customFormat="1" ht="19.5" customHeight="1">
      <c r="B32" s="19" t="s">
        <v>53</v>
      </c>
      <c r="C32" s="20"/>
      <c r="D32" s="21">
        <v>776</v>
      </c>
      <c r="E32" s="22"/>
      <c r="F32" s="20">
        <v>2404</v>
      </c>
      <c r="G32" s="20">
        <v>909</v>
      </c>
      <c r="H32" s="21"/>
      <c r="I32" s="22"/>
      <c r="J32" s="21"/>
      <c r="K32" s="22"/>
      <c r="L32" s="32"/>
      <c r="M32" s="20"/>
      <c r="N32" s="21">
        <v>12362</v>
      </c>
      <c r="O32" s="23">
        <f t="shared" si="0"/>
        <v>16451</v>
      </c>
    </row>
    <row r="33" spans="2:15" s="10" customFormat="1" ht="19.5" customHeight="1">
      <c r="B33" s="19" t="s">
        <v>151</v>
      </c>
      <c r="C33" s="24">
        <v>2355</v>
      </c>
      <c r="D33" s="21">
        <v>1936</v>
      </c>
      <c r="E33" s="25">
        <v>0</v>
      </c>
      <c r="F33" s="24">
        <v>2992.274</v>
      </c>
      <c r="G33" s="24">
        <v>2348</v>
      </c>
      <c r="H33" s="21">
        <v>425</v>
      </c>
      <c r="I33" s="25">
        <v>0</v>
      </c>
      <c r="J33" s="21">
        <v>0</v>
      </c>
      <c r="K33" s="25">
        <v>0</v>
      </c>
      <c r="L33" s="33">
        <v>0</v>
      </c>
      <c r="M33" s="24">
        <v>2005</v>
      </c>
      <c r="N33" s="21">
        <v>10211.725</v>
      </c>
      <c r="O33" s="23">
        <f t="shared" si="0"/>
        <v>22272.999</v>
      </c>
    </row>
    <row r="34" spans="2:15" s="10" customFormat="1" ht="19.5" customHeight="1">
      <c r="B34" s="19" t="s">
        <v>54</v>
      </c>
      <c r="C34" s="47"/>
      <c r="D34" s="48"/>
      <c r="E34" s="49"/>
      <c r="F34" s="47"/>
      <c r="G34" s="47"/>
      <c r="H34" s="48"/>
      <c r="I34" s="49"/>
      <c r="J34" s="48"/>
      <c r="K34" s="49"/>
      <c r="L34" s="50"/>
      <c r="M34" s="47"/>
      <c r="N34" s="48"/>
      <c r="O34" s="23">
        <f>SUM(C34:N34)</f>
        <v>0</v>
      </c>
    </row>
    <row r="35" spans="2:15" s="10" customFormat="1" ht="19.5" customHeight="1" thickBot="1">
      <c r="B35" s="37" t="s">
        <v>1</v>
      </c>
      <c r="C35" s="26">
        <f>SUM(C9:C34)</f>
        <v>118516.37</v>
      </c>
      <c r="D35" s="26">
        <f aca="true" t="shared" si="1" ref="D35:K35">SUM(D9:D34)</f>
        <v>102208.431</v>
      </c>
      <c r="E35" s="26">
        <f t="shared" si="1"/>
        <v>0</v>
      </c>
      <c r="F35" s="26">
        <f t="shared" si="1"/>
        <v>93773.165</v>
      </c>
      <c r="G35" s="26">
        <f t="shared" si="1"/>
        <v>62882.788</v>
      </c>
      <c r="H35" s="26">
        <f t="shared" si="1"/>
        <v>4888</v>
      </c>
      <c r="I35" s="26">
        <f t="shared" si="1"/>
        <v>5857</v>
      </c>
      <c r="J35" s="26">
        <f t="shared" si="1"/>
        <v>2407</v>
      </c>
      <c r="K35" s="26">
        <f t="shared" si="1"/>
        <v>0</v>
      </c>
      <c r="L35" s="26">
        <f>SUM(L9:L34)</f>
        <v>9405.541000000001</v>
      </c>
      <c r="M35" s="26">
        <f>SUM(M9:M34)</f>
        <v>3449</v>
      </c>
      <c r="N35" s="26">
        <f>SUM(N9:N34)</f>
        <v>276129.68200000003</v>
      </c>
      <c r="O35" s="35">
        <f>SUM(O9:O34)</f>
        <v>679516.977</v>
      </c>
    </row>
    <row r="36" spans="2:15" s="10" customFormat="1" ht="19.5" customHeight="1">
      <c r="B36" s="14" t="s">
        <v>55</v>
      </c>
      <c r="C36" s="27">
        <v>0</v>
      </c>
      <c r="D36" s="16">
        <v>0</v>
      </c>
      <c r="E36" s="28">
        <v>0</v>
      </c>
      <c r="F36" s="27">
        <v>413</v>
      </c>
      <c r="G36" s="27">
        <v>292</v>
      </c>
      <c r="H36" s="16">
        <v>0</v>
      </c>
      <c r="I36" s="28">
        <v>0</v>
      </c>
      <c r="J36" s="16">
        <v>0</v>
      </c>
      <c r="K36" s="28">
        <v>0</v>
      </c>
      <c r="L36" s="34"/>
      <c r="M36" s="27">
        <v>158</v>
      </c>
      <c r="N36" s="16">
        <v>2779</v>
      </c>
      <c r="O36" s="18">
        <f aca="true" t="shared" si="2" ref="O36:O60">SUM(C36:N36)</f>
        <v>3642</v>
      </c>
    </row>
    <row r="37" spans="2:15" s="10" customFormat="1" ht="19.5" customHeight="1">
      <c r="B37" s="19" t="s">
        <v>56</v>
      </c>
      <c r="C37" s="24">
        <v>0</v>
      </c>
      <c r="D37" s="21">
        <v>0</v>
      </c>
      <c r="E37" s="25">
        <v>0</v>
      </c>
      <c r="F37" s="24">
        <v>229</v>
      </c>
      <c r="G37" s="24">
        <v>216</v>
      </c>
      <c r="H37" s="21">
        <v>0</v>
      </c>
      <c r="I37" s="25">
        <v>0</v>
      </c>
      <c r="J37" s="21">
        <v>0</v>
      </c>
      <c r="K37" s="25">
        <v>0</v>
      </c>
      <c r="L37" s="33">
        <v>0</v>
      </c>
      <c r="M37" s="24">
        <v>0</v>
      </c>
      <c r="N37" s="21">
        <v>2529</v>
      </c>
      <c r="O37" s="23">
        <f t="shared" si="2"/>
        <v>2974</v>
      </c>
    </row>
    <row r="38" spans="2:15" s="10" customFormat="1" ht="19.5" customHeight="1">
      <c r="B38" s="19" t="s">
        <v>22</v>
      </c>
      <c r="C38" s="20">
        <v>0</v>
      </c>
      <c r="D38" s="21">
        <v>0</v>
      </c>
      <c r="E38" s="22">
        <v>0</v>
      </c>
      <c r="F38" s="20">
        <v>0</v>
      </c>
      <c r="G38" s="20">
        <v>170</v>
      </c>
      <c r="H38" s="21">
        <v>0</v>
      </c>
      <c r="I38" s="22">
        <v>0</v>
      </c>
      <c r="J38" s="21">
        <v>0</v>
      </c>
      <c r="K38" s="22">
        <v>0</v>
      </c>
      <c r="L38" s="32">
        <v>0</v>
      </c>
      <c r="M38" s="20">
        <v>0</v>
      </c>
      <c r="N38" s="21">
        <v>2986</v>
      </c>
      <c r="O38" s="23">
        <f t="shared" si="2"/>
        <v>3156</v>
      </c>
    </row>
    <row r="39" spans="2:15" s="10" customFormat="1" ht="19.5" customHeight="1">
      <c r="B39" s="19" t="s">
        <v>57</v>
      </c>
      <c r="C39" s="24">
        <v>0</v>
      </c>
      <c r="D39" s="21">
        <v>0</v>
      </c>
      <c r="E39" s="25">
        <v>0</v>
      </c>
      <c r="F39" s="24">
        <v>465</v>
      </c>
      <c r="G39" s="24">
        <v>413</v>
      </c>
      <c r="H39" s="21">
        <v>0</v>
      </c>
      <c r="I39" s="25">
        <v>0</v>
      </c>
      <c r="J39" s="21">
        <v>0</v>
      </c>
      <c r="K39" s="25">
        <v>0</v>
      </c>
      <c r="L39" s="33">
        <v>0</v>
      </c>
      <c r="M39" s="24">
        <v>0</v>
      </c>
      <c r="N39" s="21">
        <v>5155.999</v>
      </c>
      <c r="O39" s="23">
        <f t="shared" si="2"/>
        <v>6033.999</v>
      </c>
    </row>
    <row r="40" spans="2:15" s="10" customFormat="1" ht="19.5" customHeight="1">
      <c r="B40" s="19" t="s">
        <v>58</v>
      </c>
      <c r="C40" s="47"/>
      <c r="D40" s="48"/>
      <c r="E40" s="49"/>
      <c r="F40" s="47"/>
      <c r="G40" s="47"/>
      <c r="H40" s="48"/>
      <c r="I40" s="49"/>
      <c r="J40" s="48"/>
      <c r="K40" s="49"/>
      <c r="L40" s="50"/>
      <c r="M40" s="47"/>
      <c r="N40" s="48"/>
      <c r="O40" s="23">
        <f t="shared" si="2"/>
        <v>0</v>
      </c>
    </row>
    <row r="41" spans="2:15" s="10" customFormat="1" ht="19.5" customHeight="1">
      <c r="B41" s="19" t="s">
        <v>135</v>
      </c>
      <c r="C41" s="24">
        <v>0</v>
      </c>
      <c r="D41" s="21">
        <v>0</v>
      </c>
      <c r="E41" s="25">
        <v>0</v>
      </c>
      <c r="F41" s="24">
        <v>0</v>
      </c>
      <c r="G41" s="24">
        <v>0</v>
      </c>
      <c r="H41" s="21">
        <v>0</v>
      </c>
      <c r="I41" s="25">
        <v>0</v>
      </c>
      <c r="J41" s="21">
        <v>0</v>
      </c>
      <c r="K41" s="25">
        <v>0</v>
      </c>
      <c r="L41" s="33">
        <v>0</v>
      </c>
      <c r="M41" s="24">
        <v>0</v>
      </c>
      <c r="N41" s="21">
        <v>1094</v>
      </c>
      <c r="O41" s="23">
        <f t="shared" si="2"/>
        <v>1094</v>
      </c>
    </row>
    <row r="42" spans="2:15" s="10" customFormat="1" ht="19.5" customHeight="1">
      <c r="B42" s="19" t="s">
        <v>136</v>
      </c>
      <c r="C42" s="20">
        <v>0</v>
      </c>
      <c r="D42" s="21">
        <v>0</v>
      </c>
      <c r="E42" s="22">
        <v>0</v>
      </c>
      <c r="F42" s="20">
        <v>0</v>
      </c>
      <c r="G42" s="20">
        <v>165</v>
      </c>
      <c r="H42" s="21">
        <v>0</v>
      </c>
      <c r="I42" s="22">
        <v>0</v>
      </c>
      <c r="J42" s="21">
        <v>0</v>
      </c>
      <c r="K42" s="22">
        <v>0</v>
      </c>
      <c r="L42" s="32">
        <v>0</v>
      </c>
      <c r="M42" s="20">
        <v>0</v>
      </c>
      <c r="N42" s="21">
        <v>3307</v>
      </c>
      <c r="O42" s="23">
        <f t="shared" si="2"/>
        <v>3472</v>
      </c>
    </row>
    <row r="43" spans="2:15" s="10" customFormat="1" ht="19.5" customHeight="1">
      <c r="B43" s="19" t="s">
        <v>59</v>
      </c>
      <c r="C43" s="51"/>
      <c r="D43" s="48"/>
      <c r="E43" s="52"/>
      <c r="F43" s="51"/>
      <c r="G43" s="51"/>
      <c r="H43" s="48"/>
      <c r="I43" s="52"/>
      <c r="J43" s="48"/>
      <c r="K43" s="52"/>
      <c r="L43" s="53"/>
      <c r="M43" s="51"/>
      <c r="N43" s="48"/>
      <c r="O43" s="23">
        <f t="shared" si="2"/>
        <v>0</v>
      </c>
    </row>
    <row r="44" spans="2:15" s="10" customFormat="1" ht="19.5" customHeight="1">
      <c r="B44" s="19" t="s">
        <v>60</v>
      </c>
      <c r="C44" s="47"/>
      <c r="D44" s="48"/>
      <c r="E44" s="49"/>
      <c r="F44" s="47"/>
      <c r="G44" s="47"/>
      <c r="H44" s="48"/>
      <c r="I44" s="49"/>
      <c r="J44" s="48"/>
      <c r="K44" s="49"/>
      <c r="L44" s="50"/>
      <c r="M44" s="47"/>
      <c r="N44" s="48"/>
      <c r="O44" s="23">
        <f t="shared" si="2"/>
        <v>0</v>
      </c>
    </row>
    <row r="45" spans="2:15" s="10" customFormat="1" ht="19.5" customHeight="1">
      <c r="B45" s="38" t="s">
        <v>23</v>
      </c>
      <c r="C45" s="39">
        <f>SUM(C36:C44)</f>
        <v>0</v>
      </c>
      <c r="D45" s="40">
        <f aca="true" t="shared" si="3" ref="D45:O45">SUM(D36:D44)</f>
        <v>0</v>
      </c>
      <c r="E45" s="41">
        <f t="shared" si="3"/>
        <v>0</v>
      </c>
      <c r="F45" s="39">
        <f t="shared" si="3"/>
        <v>1107</v>
      </c>
      <c r="G45" s="39">
        <f t="shared" si="3"/>
        <v>1256</v>
      </c>
      <c r="H45" s="40">
        <f t="shared" si="3"/>
        <v>0</v>
      </c>
      <c r="I45" s="41">
        <f t="shared" si="3"/>
        <v>0</v>
      </c>
      <c r="J45" s="40">
        <f t="shared" si="3"/>
        <v>0</v>
      </c>
      <c r="K45" s="41">
        <f t="shared" si="3"/>
        <v>0</v>
      </c>
      <c r="L45" s="42">
        <f t="shared" si="3"/>
        <v>0</v>
      </c>
      <c r="M45" s="39">
        <f t="shared" si="3"/>
        <v>158</v>
      </c>
      <c r="N45" s="40">
        <f t="shared" si="3"/>
        <v>17850.999</v>
      </c>
      <c r="O45" s="43">
        <f t="shared" si="3"/>
        <v>20371.999</v>
      </c>
    </row>
    <row r="46" spans="2:15" s="10" customFormat="1" ht="19.5" customHeight="1">
      <c r="B46" s="19" t="s">
        <v>61</v>
      </c>
      <c r="C46" s="51"/>
      <c r="D46" s="48"/>
      <c r="E46" s="52"/>
      <c r="F46" s="51"/>
      <c r="G46" s="51"/>
      <c r="H46" s="48"/>
      <c r="I46" s="52"/>
      <c r="J46" s="48"/>
      <c r="K46" s="52"/>
      <c r="L46" s="53"/>
      <c r="M46" s="51"/>
      <c r="N46" s="48"/>
      <c r="O46" s="23">
        <f t="shared" si="2"/>
        <v>0</v>
      </c>
    </row>
    <row r="47" spans="2:15" s="10" customFormat="1" ht="19.5" customHeight="1">
      <c r="B47" s="19" t="s">
        <v>62</v>
      </c>
      <c r="C47" s="47"/>
      <c r="D47" s="48"/>
      <c r="E47" s="49"/>
      <c r="F47" s="47"/>
      <c r="G47" s="47"/>
      <c r="H47" s="48"/>
      <c r="I47" s="49"/>
      <c r="J47" s="48"/>
      <c r="K47" s="49"/>
      <c r="L47" s="50"/>
      <c r="M47" s="47"/>
      <c r="N47" s="48"/>
      <c r="O47" s="23">
        <f t="shared" si="2"/>
        <v>0</v>
      </c>
    </row>
    <row r="48" spans="2:15" s="10" customFormat="1" ht="19.5" customHeight="1">
      <c r="B48" s="38" t="s">
        <v>63</v>
      </c>
      <c r="C48" s="44">
        <f>SUM(C46:C47)</f>
        <v>0</v>
      </c>
      <c r="D48" s="40">
        <f aca="true" t="shared" si="4" ref="D48:O48">SUM(D46:D47)</f>
        <v>0</v>
      </c>
      <c r="E48" s="45">
        <f t="shared" si="4"/>
        <v>0</v>
      </c>
      <c r="F48" s="44">
        <f t="shared" si="4"/>
        <v>0</v>
      </c>
      <c r="G48" s="44">
        <f t="shared" si="4"/>
        <v>0</v>
      </c>
      <c r="H48" s="40">
        <f t="shared" si="4"/>
        <v>0</v>
      </c>
      <c r="I48" s="45">
        <f t="shared" si="4"/>
        <v>0</v>
      </c>
      <c r="J48" s="40">
        <f t="shared" si="4"/>
        <v>0</v>
      </c>
      <c r="K48" s="45">
        <f t="shared" si="4"/>
        <v>0</v>
      </c>
      <c r="L48" s="46">
        <f t="shared" si="4"/>
        <v>0</v>
      </c>
      <c r="M48" s="44">
        <f t="shared" si="4"/>
        <v>0</v>
      </c>
      <c r="N48" s="40">
        <f t="shared" si="4"/>
        <v>0</v>
      </c>
      <c r="O48" s="43">
        <f t="shared" si="4"/>
        <v>0</v>
      </c>
    </row>
    <row r="49" spans="2:15" s="10" customFormat="1" ht="19.5" customHeight="1">
      <c r="B49" s="14" t="s">
        <v>64</v>
      </c>
      <c r="C49" s="27"/>
      <c r="D49" s="16"/>
      <c r="E49" s="28"/>
      <c r="F49" s="27"/>
      <c r="G49" s="27">
        <v>246</v>
      </c>
      <c r="H49" s="16"/>
      <c r="I49" s="28"/>
      <c r="J49" s="16"/>
      <c r="K49" s="28"/>
      <c r="L49" s="34"/>
      <c r="M49" s="27"/>
      <c r="N49" s="16">
        <v>2678</v>
      </c>
      <c r="O49" s="18">
        <f t="shared" si="2"/>
        <v>2924</v>
      </c>
    </row>
    <row r="50" spans="2:15" s="10" customFormat="1" ht="19.5" customHeight="1">
      <c r="B50" s="14" t="s">
        <v>65</v>
      </c>
      <c r="C50" s="47"/>
      <c r="D50" s="48"/>
      <c r="E50" s="49"/>
      <c r="F50" s="47"/>
      <c r="G50" s="47"/>
      <c r="H50" s="48"/>
      <c r="I50" s="49"/>
      <c r="J50" s="48"/>
      <c r="K50" s="49"/>
      <c r="L50" s="50"/>
      <c r="M50" s="47"/>
      <c r="N50" s="48"/>
      <c r="O50" s="18">
        <f t="shared" si="2"/>
        <v>0</v>
      </c>
    </row>
    <row r="51" spans="2:15" s="10" customFormat="1" ht="19.5" customHeight="1">
      <c r="B51" s="19" t="s">
        <v>66</v>
      </c>
      <c r="C51" s="24"/>
      <c r="D51" s="21"/>
      <c r="E51" s="25"/>
      <c r="F51" s="24"/>
      <c r="G51" s="24"/>
      <c r="H51" s="21"/>
      <c r="I51" s="25"/>
      <c r="J51" s="21"/>
      <c r="K51" s="25"/>
      <c r="L51" s="33"/>
      <c r="M51" s="24"/>
      <c r="N51" s="21">
        <v>1298</v>
      </c>
      <c r="O51" s="23">
        <f t="shared" si="2"/>
        <v>1298</v>
      </c>
    </row>
    <row r="52" spans="2:15" s="10" customFormat="1" ht="19.5" customHeight="1">
      <c r="B52" s="19" t="s">
        <v>67</v>
      </c>
      <c r="C52" s="20"/>
      <c r="D52" s="21"/>
      <c r="E52" s="22"/>
      <c r="F52" s="20"/>
      <c r="G52" s="20">
        <v>47</v>
      </c>
      <c r="H52" s="21"/>
      <c r="I52" s="22"/>
      <c r="J52" s="21"/>
      <c r="K52" s="22"/>
      <c r="L52" s="32"/>
      <c r="M52" s="20"/>
      <c r="N52" s="21">
        <v>941</v>
      </c>
      <c r="O52" s="23">
        <f t="shared" si="2"/>
        <v>988</v>
      </c>
    </row>
    <row r="53" spans="2:15" s="10" customFormat="1" ht="19.5" customHeight="1">
      <c r="B53" s="19" t="s">
        <v>68</v>
      </c>
      <c r="C53" s="51"/>
      <c r="D53" s="48"/>
      <c r="E53" s="52"/>
      <c r="F53" s="51"/>
      <c r="G53" s="51"/>
      <c r="H53" s="48"/>
      <c r="I53" s="52"/>
      <c r="J53" s="48"/>
      <c r="K53" s="52"/>
      <c r="L53" s="53"/>
      <c r="M53" s="51"/>
      <c r="N53" s="48"/>
      <c r="O53" s="23">
        <f t="shared" si="2"/>
        <v>0</v>
      </c>
    </row>
    <row r="54" spans="2:15" s="10" customFormat="1" ht="19.5" customHeight="1">
      <c r="B54" s="19" t="s">
        <v>69</v>
      </c>
      <c r="C54" s="47"/>
      <c r="D54" s="48"/>
      <c r="E54" s="49"/>
      <c r="F54" s="47"/>
      <c r="G54" s="47"/>
      <c r="H54" s="48"/>
      <c r="I54" s="49"/>
      <c r="J54" s="48"/>
      <c r="K54" s="49"/>
      <c r="L54" s="50"/>
      <c r="M54" s="47"/>
      <c r="N54" s="48"/>
      <c r="O54" s="23">
        <f t="shared" si="2"/>
        <v>0</v>
      </c>
    </row>
    <row r="55" spans="2:15" s="10" customFormat="1" ht="19.5" customHeight="1">
      <c r="B55" s="19" t="s">
        <v>70</v>
      </c>
      <c r="C55" s="24"/>
      <c r="D55" s="21">
        <v>355</v>
      </c>
      <c r="E55" s="25"/>
      <c r="F55" s="24">
        <v>635</v>
      </c>
      <c r="G55" s="24">
        <v>432</v>
      </c>
      <c r="H55" s="21"/>
      <c r="I55" s="25"/>
      <c r="J55" s="21"/>
      <c r="K55" s="25"/>
      <c r="L55" s="33"/>
      <c r="M55" s="24"/>
      <c r="N55" s="21">
        <v>4952.999</v>
      </c>
      <c r="O55" s="23">
        <f t="shared" si="2"/>
        <v>6374.999</v>
      </c>
    </row>
    <row r="56" spans="2:15" s="10" customFormat="1" ht="19.5" customHeight="1">
      <c r="B56" s="19" t="s">
        <v>71</v>
      </c>
      <c r="C56" s="47"/>
      <c r="D56" s="48"/>
      <c r="E56" s="49"/>
      <c r="F56" s="47"/>
      <c r="G56" s="47"/>
      <c r="H56" s="48"/>
      <c r="I56" s="49"/>
      <c r="J56" s="48"/>
      <c r="K56" s="49"/>
      <c r="L56" s="50"/>
      <c r="M56" s="47"/>
      <c r="N56" s="48"/>
      <c r="O56" s="23">
        <f t="shared" si="2"/>
        <v>0</v>
      </c>
    </row>
    <row r="57" spans="2:15" s="10" customFormat="1" ht="19.5" customHeight="1">
      <c r="B57" s="19" t="s">
        <v>72</v>
      </c>
      <c r="C57" s="24"/>
      <c r="D57" s="21"/>
      <c r="E57" s="25"/>
      <c r="F57" s="24"/>
      <c r="G57" s="24"/>
      <c r="H57" s="21"/>
      <c r="I57" s="25"/>
      <c r="J57" s="21"/>
      <c r="K57" s="25"/>
      <c r="L57" s="33"/>
      <c r="M57" s="24"/>
      <c r="N57" s="21">
        <v>1081.999</v>
      </c>
      <c r="O57" s="23">
        <f t="shared" si="2"/>
        <v>1081.999</v>
      </c>
    </row>
    <row r="58" spans="2:15" s="10" customFormat="1" ht="19.5" customHeight="1">
      <c r="B58" s="19" t="s">
        <v>73</v>
      </c>
      <c r="C58" s="20"/>
      <c r="D58" s="21"/>
      <c r="E58" s="22"/>
      <c r="F58" s="20"/>
      <c r="G58" s="20"/>
      <c r="H58" s="21"/>
      <c r="I58" s="22"/>
      <c r="J58" s="21"/>
      <c r="K58" s="22"/>
      <c r="L58" s="32"/>
      <c r="M58" s="20"/>
      <c r="N58" s="21">
        <v>632</v>
      </c>
      <c r="O58" s="23">
        <f t="shared" si="2"/>
        <v>632</v>
      </c>
    </row>
    <row r="59" spans="2:15" s="10" customFormat="1" ht="19.5" customHeight="1">
      <c r="B59" s="19" t="s">
        <v>74</v>
      </c>
      <c r="C59" s="51"/>
      <c r="D59" s="48"/>
      <c r="E59" s="52"/>
      <c r="F59" s="51"/>
      <c r="G59" s="51"/>
      <c r="H59" s="48"/>
      <c r="I59" s="52"/>
      <c r="J59" s="48"/>
      <c r="K59" s="52"/>
      <c r="L59" s="53"/>
      <c r="M59" s="51"/>
      <c r="N59" s="48"/>
      <c r="O59" s="23">
        <f t="shared" si="2"/>
        <v>0</v>
      </c>
    </row>
    <row r="60" spans="2:15" s="10" customFormat="1" ht="19.5" customHeight="1">
      <c r="B60" s="19" t="s">
        <v>24</v>
      </c>
      <c r="C60" s="47"/>
      <c r="D60" s="48"/>
      <c r="E60" s="49"/>
      <c r="F60" s="47"/>
      <c r="G60" s="47"/>
      <c r="H60" s="48"/>
      <c r="I60" s="49"/>
      <c r="J60" s="48"/>
      <c r="K60" s="49"/>
      <c r="L60" s="50"/>
      <c r="M60" s="47"/>
      <c r="N60" s="48"/>
      <c r="O60" s="23">
        <f t="shared" si="2"/>
        <v>0</v>
      </c>
    </row>
    <row r="61" spans="2:15" s="10" customFormat="1" ht="19.5" customHeight="1">
      <c r="B61" s="38" t="s">
        <v>25</v>
      </c>
      <c r="C61" s="44">
        <f>SUM(C49:C60)</f>
        <v>0</v>
      </c>
      <c r="D61" s="40">
        <f aca="true" t="shared" si="5" ref="D61:O61">SUM(D49:D60)</f>
        <v>355</v>
      </c>
      <c r="E61" s="45">
        <f t="shared" si="5"/>
        <v>0</v>
      </c>
      <c r="F61" s="44">
        <f t="shared" si="5"/>
        <v>635</v>
      </c>
      <c r="G61" s="44">
        <f t="shared" si="5"/>
        <v>725</v>
      </c>
      <c r="H61" s="40">
        <f t="shared" si="5"/>
        <v>0</v>
      </c>
      <c r="I61" s="45">
        <f t="shared" si="5"/>
        <v>0</v>
      </c>
      <c r="J61" s="40">
        <f t="shared" si="5"/>
        <v>0</v>
      </c>
      <c r="K61" s="45">
        <f t="shared" si="5"/>
        <v>0</v>
      </c>
      <c r="L61" s="46">
        <f t="shared" si="5"/>
        <v>0</v>
      </c>
      <c r="M61" s="44">
        <f t="shared" si="5"/>
        <v>0</v>
      </c>
      <c r="N61" s="40">
        <f t="shared" si="5"/>
        <v>11583.998</v>
      </c>
      <c r="O61" s="43">
        <f t="shared" si="5"/>
        <v>13298.998</v>
      </c>
    </row>
    <row r="62" spans="2:15" s="10" customFormat="1" ht="19.5" customHeight="1">
      <c r="B62" s="19" t="s">
        <v>26</v>
      </c>
      <c r="C62" s="24"/>
      <c r="D62" s="21"/>
      <c r="E62" s="25"/>
      <c r="F62" s="24">
        <v>173</v>
      </c>
      <c r="G62" s="24"/>
      <c r="H62" s="21"/>
      <c r="I62" s="25"/>
      <c r="J62" s="21"/>
      <c r="K62" s="25"/>
      <c r="L62" s="33"/>
      <c r="M62" s="24">
        <v>66</v>
      </c>
      <c r="N62" s="21">
        <v>1170</v>
      </c>
      <c r="O62" s="23">
        <f>SUM(C62:N62)</f>
        <v>1409</v>
      </c>
    </row>
    <row r="63" spans="2:15" s="10" customFormat="1" ht="19.5" customHeight="1">
      <c r="B63" s="19" t="s">
        <v>75</v>
      </c>
      <c r="C63" s="24"/>
      <c r="D63" s="21"/>
      <c r="E63" s="25"/>
      <c r="F63" s="24"/>
      <c r="G63" s="24">
        <v>276</v>
      </c>
      <c r="H63" s="21"/>
      <c r="I63" s="25"/>
      <c r="J63" s="21"/>
      <c r="K63" s="25"/>
      <c r="L63" s="33"/>
      <c r="M63" s="24"/>
      <c r="N63" s="21">
        <v>2490</v>
      </c>
      <c r="O63" s="23">
        <f>SUM(C63:N63)</f>
        <v>2766</v>
      </c>
    </row>
    <row r="64" spans="2:15" s="10" customFormat="1" ht="19.5" customHeight="1">
      <c r="B64" s="19" t="s">
        <v>76</v>
      </c>
      <c r="C64" s="20">
        <v>0</v>
      </c>
      <c r="D64" s="21"/>
      <c r="E64" s="22"/>
      <c r="F64" s="20">
        <v>685</v>
      </c>
      <c r="G64" s="20">
        <v>509</v>
      </c>
      <c r="H64" s="21"/>
      <c r="I64" s="22"/>
      <c r="J64" s="21"/>
      <c r="K64" s="22"/>
      <c r="L64" s="32"/>
      <c r="M64" s="20">
        <v>188</v>
      </c>
      <c r="N64" s="21">
        <v>3086</v>
      </c>
      <c r="O64" s="23">
        <f>SUM(C64:N64)</f>
        <v>4468</v>
      </c>
    </row>
    <row r="65" spans="2:15" s="10" customFormat="1" ht="19.5" customHeight="1">
      <c r="B65" s="38" t="s">
        <v>27</v>
      </c>
      <c r="C65" s="44">
        <f>SUM(C62:C64)</f>
        <v>0</v>
      </c>
      <c r="D65" s="40">
        <f aca="true" t="shared" si="6" ref="D65:O65">SUM(D62:D64)</f>
        <v>0</v>
      </c>
      <c r="E65" s="45">
        <f t="shared" si="6"/>
        <v>0</v>
      </c>
      <c r="F65" s="44">
        <f t="shared" si="6"/>
        <v>858</v>
      </c>
      <c r="G65" s="44">
        <f t="shared" si="6"/>
        <v>785</v>
      </c>
      <c r="H65" s="40">
        <f t="shared" si="6"/>
        <v>0</v>
      </c>
      <c r="I65" s="45">
        <f t="shared" si="6"/>
        <v>0</v>
      </c>
      <c r="J65" s="40">
        <f t="shared" si="6"/>
        <v>0</v>
      </c>
      <c r="K65" s="45">
        <f t="shared" si="6"/>
        <v>0</v>
      </c>
      <c r="L65" s="46">
        <f t="shared" si="6"/>
        <v>0</v>
      </c>
      <c r="M65" s="44">
        <f t="shared" si="6"/>
        <v>254</v>
      </c>
      <c r="N65" s="40">
        <f t="shared" si="6"/>
        <v>6746</v>
      </c>
      <c r="O65" s="43">
        <f t="shared" si="6"/>
        <v>8643</v>
      </c>
    </row>
    <row r="66" spans="2:15" s="10" customFormat="1" ht="19.5" customHeight="1">
      <c r="B66" s="19" t="s">
        <v>77</v>
      </c>
      <c r="C66" s="47"/>
      <c r="D66" s="48"/>
      <c r="E66" s="49"/>
      <c r="F66" s="47"/>
      <c r="G66" s="47"/>
      <c r="H66" s="48"/>
      <c r="I66" s="49"/>
      <c r="J66" s="48"/>
      <c r="K66" s="49"/>
      <c r="L66" s="50"/>
      <c r="M66" s="47"/>
      <c r="N66" s="48"/>
      <c r="O66" s="23">
        <f>SUM(C66:N66)</f>
        <v>0</v>
      </c>
    </row>
    <row r="67" spans="2:15" s="10" customFormat="1" ht="19.5" customHeight="1">
      <c r="B67" s="19" t="s">
        <v>124</v>
      </c>
      <c r="C67" s="24"/>
      <c r="D67" s="21"/>
      <c r="E67" s="25"/>
      <c r="F67" s="24">
        <v>205</v>
      </c>
      <c r="G67" s="24">
        <v>172</v>
      </c>
      <c r="H67" s="21"/>
      <c r="I67" s="25"/>
      <c r="J67" s="21"/>
      <c r="K67" s="25"/>
      <c r="L67" s="33"/>
      <c r="M67" s="24"/>
      <c r="N67" s="21">
        <v>2519</v>
      </c>
      <c r="O67" s="23">
        <f>SUM(C67:N67)</f>
        <v>2896</v>
      </c>
    </row>
    <row r="68" spans="2:15" s="10" customFormat="1" ht="19.5" customHeight="1">
      <c r="B68" s="19" t="s">
        <v>125</v>
      </c>
      <c r="C68" s="20"/>
      <c r="D68" s="21">
        <v>483</v>
      </c>
      <c r="E68" s="22"/>
      <c r="F68" s="20">
        <v>437</v>
      </c>
      <c r="G68" s="20">
        <v>409</v>
      </c>
      <c r="H68" s="21"/>
      <c r="I68" s="22"/>
      <c r="J68" s="21"/>
      <c r="K68" s="22"/>
      <c r="L68" s="32"/>
      <c r="M68" s="20"/>
      <c r="N68" s="21">
        <v>4722</v>
      </c>
      <c r="O68" s="23">
        <f>SUM(C68:N68)</f>
        <v>6051</v>
      </c>
    </row>
    <row r="69" spans="2:15" s="10" customFormat="1" ht="19.5" customHeight="1">
      <c r="B69" s="19" t="s">
        <v>126</v>
      </c>
      <c r="C69" s="24"/>
      <c r="D69" s="21"/>
      <c r="E69" s="25"/>
      <c r="F69" s="24"/>
      <c r="G69" s="24">
        <v>122</v>
      </c>
      <c r="H69" s="21"/>
      <c r="I69" s="25"/>
      <c r="J69" s="21"/>
      <c r="K69" s="25"/>
      <c r="L69" s="33"/>
      <c r="M69" s="24"/>
      <c r="N69" s="21">
        <v>2461</v>
      </c>
      <c r="O69" s="23">
        <f>SUM(C69:N69)</f>
        <v>2583</v>
      </c>
    </row>
    <row r="70" spans="2:15" s="10" customFormat="1" ht="19.5" customHeight="1">
      <c r="B70" s="19" t="s">
        <v>127</v>
      </c>
      <c r="C70" s="20"/>
      <c r="D70" s="21"/>
      <c r="E70" s="22"/>
      <c r="F70" s="20">
        <v>228</v>
      </c>
      <c r="G70" s="20"/>
      <c r="H70" s="21"/>
      <c r="I70" s="22"/>
      <c r="J70" s="21"/>
      <c r="K70" s="22"/>
      <c r="L70" s="32"/>
      <c r="M70" s="20"/>
      <c r="N70" s="21">
        <v>2670.999</v>
      </c>
      <c r="O70" s="23">
        <f>SUM(C70:N70)</f>
        <v>2898.999</v>
      </c>
    </row>
    <row r="71" spans="2:15" s="10" customFormat="1" ht="19.5" customHeight="1">
      <c r="B71" s="38" t="s">
        <v>79</v>
      </c>
      <c r="C71" s="44">
        <f>SUM(C66:C70)</f>
        <v>0</v>
      </c>
      <c r="D71" s="40">
        <f aca="true" t="shared" si="7" ref="D71:O71">SUM(D66:D70)</f>
        <v>483</v>
      </c>
      <c r="E71" s="45">
        <f t="shared" si="7"/>
        <v>0</v>
      </c>
      <c r="F71" s="44">
        <f t="shared" si="7"/>
        <v>870</v>
      </c>
      <c r="G71" s="44">
        <f t="shared" si="7"/>
        <v>703</v>
      </c>
      <c r="H71" s="40">
        <f t="shared" si="7"/>
        <v>0</v>
      </c>
      <c r="I71" s="45">
        <f t="shared" si="7"/>
        <v>0</v>
      </c>
      <c r="J71" s="40">
        <f t="shared" si="7"/>
        <v>0</v>
      </c>
      <c r="K71" s="45">
        <f t="shared" si="7"/>
        <v>0</v>
      </c>
      <c r="L71" s="46">
        <f t="shared" si="7"/>
        <v>0</v>
      </c>
      <c r="M71" s="44">
        <f t="shared" si="7"/>
        <v>0</v>
      </c>
      <c r="N71" s="40">
        <f t="shared" si="7"/>
        <v>12372.999</v>
      </c>
      <c r="O71" s="23">
        <f t="shared" si="7"/>
        <v>14428.999</v>
      </c>
    </row>
    <row r="72" spans="2:15" s="10" customFormat="1" ht="19.5" customHeight="1">
      <c r="B72" s="19" t="s">
        <v>80</v>
      </c>
      <c r="C72" s="47"/>
      <c r="D72" s="48"/>
      <c r="E72" s="49"/>
      <c r="F72" s="47"/>
      <c r="G72" s="47"/>
      <c r="H72" s="48"/>
      <c r="I72" s="49"/>
      <c r="J72" s="48"/>
      <c r="K72" s="49"/>
      <c r="L72" s="50"/>
      <c r="M72" s="47"/>
      <c r="N72" s="48"/>
      <c r="O72" s="23">
        <f>SUM(C72:N72)</f>
        <v>0</v>
      </c>
    </row>
    <row r="73" spans="2:15" s="10" customFormat="1" ht="19.5" customHeight="1">
      <c r="B73" s="19" t="s">
        <v>159</v>
      </c>
      <c r="C73" s="20"/>
      <c r="D73" s="21"/>
      <c r="E73" s="22"/>
      <c r="F73" s="20">
        <v>1062</v>
      </c>
      <c r="G73" s="20">
        <v>607</v>
      </c>
      <c r="H73" s="21"/>
      <c r="I73" s="22"/>
      <c r="J73" s="21"/>
      <c r="K73" s="22"/>
      <c r="L73" s="32"/>
      <c r="M73" s="20"/>
      <c r="N73" s="21">
        <v>10856</v>
      </c>
      <c r="O73" s="23">
        <f>SUM(C73:N73)</f>
        <v>12525</v>
      </c>
    </row>
    <row r="74" spans="2:15" s="10" customFormat="1" ht="19.5" customHeight="1">
      <c r="B74" s="19" t="s">
        <v>81</v>
      </c>
      <c r="C74" s="51"/>
      <c r="D74" s="48"/>
      <c r="E74" s="52"/>
      <c r="F74" s="51"/>
      <c r="G74" s="51"/>
      <c r="H74" s="48"/>
      <c r="I74" s="52"/>
      <c r="J74" s="48"/>
      <c r="K74" s="52"/>
      <c r="L74" s="53"/>
      <c r="M74" s="51"/>
      <c r="N74" s="48"/>
      <c r="O74" s="23">
        <f>SUM(C74:N74)</f>
        <v>0</v>
      </c>
    </row>
    <row r="75" spans="2:15" s="10" customFormat="1" ht="19.5" customHeight="1">
      <c r="B75" s="19" t="s">
        <v>82</v>
      </c>
      <c r="C75" s="47"/>
      <c r="D75" s="48"/>
      <c r="E75" s="49"/>
      <c r="F75" s="47"/>
      <c r="G75" s="47"/>
      <c r="H75" s="48"/>
      <c r="I75" s="49"/>
      <c r="J75" s="48"/>
      <c r="K75" s="49"/>
      <c r="L75" s="50"/>
      <c r="M75" s="47"/>
      <c r="N75" s="48"/>
      <c r="O75" s="23">
        <f>SUM(C75:N75)</f>
        <v>0</v>
      </c>
    </row>
    <row r="76" spans="2:15" s="10" customFormat="1" ht="19.5" customHeight="1">
      <c r="B76" s="38" t="s">
        <v>83</v>
      </c>
      <c r="C76" s="44">
        <f>SUM(C72:C75)</f>
        <v>0</v>
      </c>
      <c r="D76" s="40">
        <f aca="true" t="shared" si="8" ref="D76:O76">SUM(D72:D75)</f>
        <v>0</v>
      </c>
      <c r="E76" s="45">
        <f t="shared" si="8"/>
        <v>0</v>
      </c>
      <c r="F76" s="44">
        <f t="shared" si="8"/>
        <v>1062</v>
      </c>
      <c r="G76" s="44">
        <f t="shared" si="8"/>
        <v>607</v>
      </c>
      <c r="H76" s="40">
        <f t="shared" si="8"/>
        <v>0</v>
      </c>
      <c r="I76" s="45">
        <f t="shared" si="8"/>
        <v>0</v>
      </c>
      <c r="J76" s="40">
        <f t="shared" si="8"/>
        <v>0</v>
      </c>
      <c r="K76" s="45">
        <f t="shared" si="8"/>
        <v>0</v>
      </c>
      <c r="L76" s="46">
        <f t="shared" si="8"/>
        <v>0</v>
      </c>
      <c r="M76" s="44">
        <f t="shared" si="8"/>
        <v>0</v>
      </c>
      <c r="N76" s="40">
        <f t="shared" si="8"/>
        <v>10856</v>
      </c>
      <c r="O76" s="43">
        <f t="shared" si="8"/>
        <v>12525</v>
      </c>
    </row>
    <row r="77" spans="2:15" s="10" customFormat="1" ht="19.5" customHeight="1">
      <c r="B77" s="19" t="s">
        <v>84</v>
      </c>
      <c r="C77" s="20"/>
      <c r="D77" s="21"/>
      <c r="E77" s="22"/>
      <c r="F77" s="20"/>
      <c r="G77" s="20">
        <v>288</v>
      </c>
      <c r="H77" s="21"/>
      <c r="I77" s="22"/>
      <c r="J77" s="21"/>
      <c r="K77" s="22"/>
      <c r="L77" s="32"/>
      <c r="M77" s="20"/>
      <c r="N77" s="21">
        <v>2785</v>
      </c>
      <c r="O77" s="23">
        <f aca="true" t="shared" si="9" ref="O77:O82">SUM(C77:N77)</f>
        <v>3073</v>
      </c>
    </row>
    <row r="78" spans="2:15" s="10" customFormat="1" ht="19.5" customHeight="1">
      <c r="B78" s="19" t="s">
        <v>78</v>
      </c>
      <c r="C78" s="24"/>
      <c r="D78" s="21"/>
      <c r="E78" s="25"/>
      <c r="F78" s="24"/>
      <c r="G78" s="24"/>
      <c r="H78" s="21"/>
      <c r="I78" s="25"/>
      <c r="J78" s="21"/>
      <c r="K78" s="25"/>
      <c r="L78" s="33"/>
      <c r="M78" s="24"/>
      <c r="N78" s="21">
        <v>2610.999</v>
      </c>
      <c r="O78" s="23">
        <f t="shared" si="9"/>
        <v>2610.999</v>
      </c>
    </row>
    <row r="79" spans="2:15" s="10" customFormat="1" ht="19.5" customHeight="1">
      <c r="B79" s="19" t="s">
        <v>28</v>
      </c>
      <c r="C79" s="47"/>
      <c r="D79" s="48"/>
      <c r="E79" s="49"/>
      <c r="F79" s="47"/>
      <c r="G79" s="47"/>
      <c r="H79" s="48"/>
      <c r="I79" s="49"/>
      <c r="J79" s="48"/>
      <c r="K79" s="49"/>
      <c r="L79" s="50"/>
      <c r="M79" s="47"/>
      <c r="N79" s="48"/>
      <c r="O79" s="23">
        <f t="shared" si="9"/>
        <v>0</v>
      </c>
    </row>
    <row r="80" spans="2:15" s="10" customFormat="1" ht="19.5" customHeight="1">
      <c r="B80" s="19" t="s">
        <v>85</v>
      </c>
      <c r="C80" s="51"/>
      <c r="D80" s="48"/>
      <c r="E80" s="52"/>
      <c r="F80" s="51"/>
      <c r="G80" s="51"/>
      <c r="H80" s="48"/>
      <c r="I80" s="52"/>
      <c r="J80" s="48"/>
      <c r="K80" s="52"/>
      <c r="L80" s="53"/>
      <c r="M80" s="51"/>
      <c r="N80" s="48"/>
      <c r="O80" s="23">
        <f t="shared" si="9"/>
        <v>0</v>
      </c>
    </row>
    <row r="81" spans="2:15" s="10" customFormat="1" ht="19.5" customHeight="1">
      <c r="B81" s="19" t="s">
        <v>86</v>
      </c>
      <c r="C81" s="20"/>
      <c r="D81" s="21"/>
      <c r="E81" s="22"/>
      <c r="F81" s="20">
        <v>244</v>
      </c>
      <c r="G81" s="20"/>
      <c r="H81" s="21"/>
      <c r="I81" s="22"/>
      <c r="J81" s="21"/>
      <c r="K81" s="22"/>
      <c r="L81" s="32"/>
      <c r="M81" s="20"/>
      <c r="N81" s="21">
        <v>2997.999</v>
      </c>
      <c r="O81" s="23">
        <f t="shared" si="9"/>
        <v>3241.999</v>
      </c>
    </row>
    <row r="82" spans="2:15" s="10" customFormat="1" ht="19.5" customHeight="1">
      <c r="B82" s="19" t="s">
        <v>87</v>
      </c>
      <c r="C82" s="24"/>
      <c r="D82" s="21"/>
      <c r="E82" s="25"/>
      <c r="F82" s="24"/>
      <c r="G82" s="24">
        <v>457</v>
      </c>
      <c r="H82" s="21"/>
      <c r="I82" s="25"/>
      <c r="J82" s="21"/>
      <c r="K82" s="25"/>
      <c r="L82" s="33"/>
      <c r="M82" s="24"/>
      <c r="N82" s="21">
        <v>4376</v>
      </c>
      <c r="O82" s="23">
        <f t="shared" si="9"/>
        <v>4833</v>
      </c>
    </row>
    <row r="83" spans="2:15" s="10" customFormat="1" ht="19.5" customHeight="1">
      <c r="B83" s="38" t="s">
        <v>29</v>
      </c>
      <c r="C83" s="44">
        <f>SUM(C77:C82)</f>
        <v>0</v>
      </c>
      <c r="D83" s="40">
        <f aca="true" t="shared" si="10" ref="D83:O83">SUM(D77:D82)</f>
        <v>0</v>
      </c>
      <c r="E83" s="45">
        <f t="shared" si="10"/>
        <v>0</v>
      </c>
      <c r="F83" s="44">
        <f t="shared" si="10"/>
        <v>244</v>
      </c>
      <c r="G83" s="44">
        <f t="shared" si="10"/>
        <v>745</v>
      </c>
      <c r="H83" s="40">
        <f t="shared" si="10"/>
        <v>0</v>
      </c>
      <c r="I83" s="45">
        <f t="shared" si="10"/>
        <v>0</v>
      </c>
      <c r="J83" s="40">
        <f t="shared" si="10"/>
        <v>0</v>
      </c>
      <c r="K83" s="45">
        <f t="shared" si="10"/>
        <v>0</v>
      </c>
      <c r="L83" s="46">
        <f t="shared" si="10"/>
        <v>0</v>
      </c>
      <c r="M83" s="44">
        <f t="shared" si="10"/>
        <v>0</v>
      </c>
      <c r="N83" s="40">
        <f t="shared" si="10"/>
        <v>12769.998</v>
      </c>
      <c r="O83" s="23">
        <f t="shared" si="10"/>
        <v>13758.998</v>
      </c>
    </row>
    <row r="84" spans="2:15" s="10" customFormat="1" ht="19.5" customHeight="1">
      <c r="B84" s="19" t="s">
        <v>157</v>
      </c>
      <c r="C84" s="20"/>
      <c r="D84" s="21"/>
      <c r="E84" s="22"/>
      <c r="F84" s="20"/>
      <c r="G84" s="20"/>
      <c r="H84" s="21"/>
      <c r="I84" s="22"/>
      <c r="J84" s="21"/>
      <c r="K84" s="22"/>
      <c r="L84" s="32"/>
      <c r="M84" s="20"/>
      <c r="N84" s="21">
        <v>3485</v>
      </c>
      <c r="O84" s="23">
        <f aca="true" t="shared" si="11" ref="O84:O97">SUM(C84:N84)</f>
        <v>3485</v>
      </c>
    </row>
    <row r="85" spans="2:15" s="10" customFormat="1" ht="19.5" customHeight="1">
      <c r="B85" s="19" t="s">
        <v>88</v>
      </c>
      <c r="C85" s="24"/>
      <c r="D85" s="21"/>
      <c r="E85" s="25"/>
      <c r="F85" s="24">
        <v>358</v>
      </c>
      <c r="G85" s="24">
        <v>336</v>
      </c>
      <c r="H85" s="21"/>
      <c r="I85" s="25"/>
      <c r="J85" s="21"/>
      <c r="K85" s="25"/>
      <c r="L85" s="33"/>
      <c r="M85" s="24"/>
      <c r="N85" s="21">
        <v>3478</v>
      </c>
      <c r="O85" s="23">
        <f t="shared" si="11"/>
        <v>4172</v>
      </c>
    </row>
    <row r="86" spans="2:15" s="10" customFormat="1" ht="19.5" customHeight="1">
      <c r="B86" s="19" t="s">
        <v>89</v>
      </c>
      <c r="C86" s="51"/>
      <c r="D86" s="48"/>
      <c r="E86" s="52"/>
      <c r="F86" s="51"/>
      <c r="G86" s="51"/>
      <c r="H86" s="48"/>
      <c r="I86" s="52"/>
      <c r="J86" s="48"/>
      <c r="K86" s="52"/>
      <c r="L86" s="53"/>
      <c r="M86" s="51"/>
      <c r="N86" s="48"/>
      <c r="O86" s="23">
        <f t="shared" si="11"/>
        <v>0</v>
      </c>
    </row>
    <row r="87" spans="2:15" s="10" customFormat="1" ht="19.5" customHeight="1">
      <c r="B87" s="19" t="s">
        <v>90</v>
      </c>
      <c r="C87" s="47"/>
      <c r="D87" s="48"/>
      <c r="E87" s="49"/>
      <c r="F87" s="47"/>
      <c r="G87" s="47"/>
      <c r="H87" s="48"/>
      <c r="I87" s="49"/>
      <c r="J87" s="48"/>
      <c r="K87" s="49"/>
      <c r="L87" s="50"/>
      <c r="M87" s="47"/>
      <c r="N87" s="48"/>
      <c r="O87" s="23">
        <f t="shared" si="11"/>
        <v>0</v>
      </c>
    </row>
    <row r="88" spans="2:15" s="10" customFormat="1" ht="19.5" customHeight="1">
      <c r="B88" s="19" t="s">
        <v>91</v>
      </c>
      <c r="C88" s="51"/>
      <c r="D88" s="48"/>
      <c r="E88" s="52"/>
      <c r="F88" s="51"/>
      <c r="G88" s="51"/>
      <c r="H88" s="48"/>
      <c r="I88" s="52"/>
      <c r="J88" s="48"/>
      <c r="K88" s="52"/>
      <c r="L88" s="53"/>
      <c r="M88" s="51"/>
      <c r="N88" s="48"/>
      <c r="O88" s="23">
        <f t="shared" si="11"/>
        <v>0</v>
      </c>
    </row>
    <row r="89" spans="2:15" s="10" customFormat="1" ht="19.5" customHeight="1">
      <c r="B89" s="19" t="s">
        <v>30</v>
      </c>
      <c r="C89" s="47"/>
      <c r="D89" s="48"/>
      <c r="E89" s="49"/>
      <c r="F89" s="47"/>
      <c r="G89" s="47"/>
      <c r="H89" s="48"/>
      <c r="I89" s="49"/>
      <c r="J89" s="48"/>
      <c r="K89" s="49"/>
      <c r="L89" s="50"/>
      <c r="M89" s="47"/>
      <c r="N89" s="48"/>
      <c r="O89" s="23">
        <f t="shared" si="11"/>
        <v>0</v>
      </c>
    </row>
    <row r="90" spans="2:15" s="10" customFormat="1" ht="19.5" customHeight="1">
      <c r="B90" s="19" t="s">
        <v>92</v>
      </c>
      <c r="C90" s="24"/>
      <c r="D90" s="21"/>
      <c r="E90" s="25"/>
      <c r="F90" s="24"/>
      <c r="G90" s="24"/>
      <c r="H90" s="21"/>
      <c r="I90" s="25"/>
      <c r="J90" s="21"/>
      <c r="K90" s="25"/>
      <c r="L90" s="33"/>
      <c r="M90" s="24"/>
      <c r="N90" s="21">
        <v>1542</v>
      </c>
      <c r="O90" s="23">
        <f t="shared" si="11"/>
        <v>1542</v>
      </c>
    </row>
    <row r="91" spans="2:15" s="10" customFormat="1" ht="19.5" customHeight="1">
      <c r="B91" s="19" t="s">
        <v>93</v>
      </c>
      <c r="C91" s="20"/>
      <c r="D91" s="21"/>
      <c r="E91" s="22"/>
      <c r="F91" s="20"/>
      <c r="G91" s="20"/>
      <c r="H91" s="21"/>
      <c r="I91" s="22"/>
      <c r="J91" s="21"/>
      <c r="K91" s="22"/>
      <c r="L91" s="32"/>
      <c r="M91" s="20"/>
      <c r="N91" s="21">
        <v>668</v>
      </c>
      <c r="O91" s="23">
        <f t="shared" si="11"/>
        <v>668</v>
      </c>
    </row>
    <row r="92" spans="2:15" s="10" customFormat="1" ht="19.5" customHeight="1">
      <c r="B92" s="19" t="s">
        <v>94</v>
      </c>
      <c r="C92" s="51"/>
      <c r="D92" s="48"/>
      <c r="E92" s="52"/>
      <c r="F92" s="51"/>
      <c r="G92" s="51"/>
      <c r="H92" s="48"/>
      <c r="I92" s="52"/>
      <c r="J92" s="48"/>
      <c r="K92" s="52"/>
      <c r="L92" s="53"/>
      <c r="M92" s="51"/>
      <c r="N92" s="48"/>
      <c r="O92" s="23">
        <f t="shared" si="11"/>
        <v>0</v>
      </c>
    </row>
    <row r="93" spans="2:15" s="10" customFormat="1" ht="19.5" customHeight="1">
      <c r="B93" s="19" t="s">
        <v>31</v>
      </c>
      <c r="C93" s="51"/>
      <c r="D93" s="48"/>
      <c r="E93" s="52"/>
      <c r="F93" s="51"/>
      <c r="G93" s="51"/>
      <c r="H93" s="48"/>
      <c r="I93" s="52"/>
      <c r="J93" s="48"/>
      <c r="K93" s="52"/>
      <c r="L93" s="53"/>
      <c r="M93" s="51"/>
      <c r="N93" s="48"/>
      <c r="O93" s="23">
        <f t="shared" si="11"/>
        <v>0</v>
      </c>
    </row>
    <row r="94" spans="2:15" s="10" customFormat="1" ht="19.5" customHeight="1">
      <c r="B94" s="19" t="s">
        <v>95</v>
      </c>
      <c r="C94" s="20"/>
      <c r="D94" s="21"/>
      <c r="E94" s="22"/>
      <c r="F94" s="20"/>
      <c r="G94" s="20">
        <v>138</v>
      </c>
      <c r="H94" s="21"/>
      <c r="I94" s="22"/>
      <c r="J94" s="21"/>
      <c r="K94" s="22"/>
      <c r="L94" s="32"/>
      <c r="M94" s="20"/>
      <c r="N94" s="21">
        <v>2323</v>
      </c>
      <c r="O94" s="23">
        <f t="shared" si="11"/>
        <v>2461</v>
      </c>
    </row>
    <row r="95" spans="2:15" s="10" customFormat="1" ht="19.5" customHeight="1">
      <c r="B95" s="19" t="s">
        <v>96</v>
      </c>
      <c r="C95" s="51"/>
      <c r="D95" s="48"/>
      <c r="E95" s="52"/>
      <c r="F95" s="51"/>
      <c r="G95" s="51"/>
      <c r="H95" s="48"/>
      <c r="I95" s="52"/>
      <c r="J95" s="48"/>
      <c r="K95" s="52"/>
      <c r="L95" s="53"/>
      <c r="M95" s="51"/>
      <c r="N95" s="48"/>
      <c r="O95" s="23">
        <f t="shared" si="11"/>
        <v>0</v>
      </c>
    </row>
    <row r="96" spans="2:15" s="10" customFormat="1" ht="19.5" customHeight="1">
      <c r="B96" s="19" t="s">
        <v>32</v>
      </c>
      <c r="C96" s="47"/>
      <c r="D96" s="48"/>
      <c r="E96" s="49"/>
      <c r="F96" s="47"/>
      <c r="G96" s="47"/>
      <c r="H96" s="48"/>
      <c r="I96" s="49"/>
      <c r="J96" s="48"/>
      <c r="K96" s="49"/>
      <c r="L96" s="50"/>
      <c r="M96" s="47"/>
      <c r="N96" s="48"/>
      <c r="O96" s="23">
        <f t="shared" si="11"/>
        <v>0</v>
      </c>
    </row>
    <row r="97" spans="2:15" s="10" customFormat="1" ht="19.5" customHeight="1">
      <c r="B97" s="19" t="s">
        <v>97</v>
      </c>
      <c r="C97" s="24"/>
      <c r="D97" s="21"/>
      <c r="E97" s="25"/>
      <c r="F97" s="24"/>
      <c r="G97" s="24">
        <v>103</v>
      </c>
      <c r="H97" s="21"/>
      <c r="I97" s="25"/>
      <c r="J97" s="21"/>
      <c r="K97" s="25"/>
      <c r="L97" s="33"/>
      <c r="M97" s="24"/>
      <c r="N97" s="21">
        <v>778</v>
      </c>
      <c r="O97" s="23">
        <f t="shared" si="11"/>
        <v>881</v>
      </c>
    </row>
    <row r="98" spans="2:15" s="10" customFormat="1" ht="19.5" customHeight="1">
      <c r="B98" s="38" t="s">
        <v>33</v>
      </c>
      <c r="C98" s="44">
        <f>SUM(C84:C97)</f>
        <v>0</v>
      </c>
      <c r="D98" s="40">
        <f aca="true" t="shared" si="12" ref="D98:O98">SUM(D84:D97)</f>
        <v>0</v>
      </c>
      <c r="E98" s="45">
        <f t="shared" si="12"/>
        <v>0</v>
      </c>
      <c r="F98" s="44">
        <f t="shared" si="12"/>
        <v>358</v>
      </c>
      <c r="G98" s="44">
        <f t="shared" si="12"/>
        <v>577</v>
      </c>
      <c r="H98" s="40">
        <f t="shared" si="12"/>
        <v>0</v>
      </c>
      <c r="I98" s="45">
        <f t="shared" si="12"/>
        <v>0</v>
      </c>
      <c r="J98" s="40">
        <f t="shared" si="12"/>
        <v>0</v>
      </c>
      <c r="K98" s="45">
        <f t="shared" si="12"/>
        <v>0</v>
      </c>
      <c r="L98" s="46">
        <f t="shared" si="12"/>
        <v>0</v>
      </c>
      <c r="M98" s="44">
        <f t="shared" si="12"/>
        <v>0</v>
      </c>
      <c r="N98" s="40">
        <f t="shared" si="12"/>
        <v>12274</v>
      </c>
      <c r="O98" s="23">
        <f t="shared" si="12"/>
        <v>13209</v>
      </c>
    </row>
    <row r="99" spans="2:15" s="10" customFormat="1" ht="19.5" customHeight="1">
      <c r="B99" s="19" t="s">
        <v>98</v>
      </c>
      <c r="C99" s="47"/>
      <c r="D99" s="48"/>
      <c r="E99" s="49"/>
      <c r="F99" s="47"/>
      <c r="G99" s="47"/>
      <c r="H99" s="48"/>
      <c r="I99" s="49"/>
      <c r="J99" s="48"/>
      <c r="K99" s="49"/>
      <c r="L99" s="50"/>
      <c r="M99" s="47"/>
      <c r="N99" s="48"/>
      <c r="O99" s="23">
        <f aca="true" t="shared" si="13" ref="O99:O105">SUM(C99:N99)</f>
        <v>0</v>
      </c>
    </row>
    <row r="100" spans="2:15" s="10" customFormat="1" ht="19.5" customHeight="1">
      <c r="B100" s="19" t="s">
        <v>99</v>
      </c>
      <c r="C100" s="51"/>
      <c r="D100" s="48"/>
      <c r="E100" s="52"/>
      <c r="F100" s="51"/>
      <c r="G100" s="51"/>
      <c r="H100" s="48"/>
      <c r="I100" s="52"/>
      <c r="J100" s="48"/>
      <c r="K100" s="52"/>
      <c r="L100" s="53"/>
      <c r="M100" s="51"/>
      <c r="N100" s="48"/>
      <c r="O100" s="23">
        <f t="shared" si="13"/>
        <v>0</v>
      </c>
    </row>
    <row r="101" spans="2:15" s="10" customFormat="1" ht="19.5" customHeight="1">
      <c r="B101" s="19" t="s">
        <v>100</v>
      </c>
      <c r="C101" s="47"/>
      <c r="D101" s="48"/>
      <c r="E101" s="49"/>
      <c r="F101" s="47"/>
      <c r="G101" s="47"/>
      <c r="H101" s="48"/>
      <c r="I101" s="49"/>
      <c r="J101" s="48"/>
      <c r="K101" s="49"/>
      <c r="L101" s="50"/>
      <c r="M101" s="47"/>
      <c r="N101" s="48"/>
      <c r="O101" s="23">
        <f t="shared" si="13"/>
        <v>0</v>
      </c>
    </row>
    <row r="102" spans="2:15" s="10" customFormat="1" ht="19.5" customHeight="1">
      <c r="B102" s="19" t="s">
        <v>101</v>
      </c>
      <c r="C102" s="20"/>
      <c r="D102" s="21">
        <v>420</v>
      </c>
      <c r="E102" s="22"/>
      <c r="F102" s="20"/>
      <c r="G102" s="21">
        <v>165</v>
      </c>
      <c r="H102" s="21"/>
      <c r="I102" s="22"/>
      <c r="J102" s="21"/>
      <c r="K102" s="22"/>
      <c r="L102" s="32"/>
      <c r="M102" s="20"/>
      <c r="N102" s="21">
        <v>3474</v>
      </c>
      <c r="O102" s="23">
        <f t="shared" si="13"/>
        <v>4059</v>
      </c>
    </row>
    <row r="103" spans="2:15" s="10" customFormat="1" ht="19.5" customHeight="1">
      <c r="B103" s="19" t="s">
        <v>102</v>
      </c>
      <c r="C103" s="47"/>
      <c r="D103" s="48"/>
      <c r="E103" s="49"/>
      <c r="F103" s="47"/>
      <c r="G103" s="47"/>
      <c r="H103" s="48"/>
      <c r="I103" s="49"/>
      <c r="J103" s="48"/>
      <c r="K103" s="49"/>
      <c r="L103" s="50"/>
      <c r="M103" s="47"/>
      <c r="N103" s="48"/>
      <c r="O103" s="23">
        <f t="shared" si="13"/>
        <v>0</v>
      </c>
    </row>
    <row r="104" spans="2:15" s="10" customFormat="1" ht="19.5" customHeight="1">
      <c r="B104" s="19" t="s">
        <v>103</v>
      </c>
      <c r="C104" s="51"/>
      <c r="D104" s="48"/>
      <c r="E104" s="52"/>
      <c r="F104" s="51"/>
      <c r="G104" s="51"/>
      <c r="H104" s="48"/>
      <c r="I104" s="52"/>
      <c r="J104" s="48"/>
      <c r="K104" s="52"/>
      <c r="L104" s="53"/>
      <c r="M104" s="51"/>
      <c r="N104" s="48"/>
      <c r="O104" s="23">
        <f t="shared" si="13"/>
        <v>0</v>
      </c>
    </row>
    <row r="105" spans="2:15" s="10" customFormat="1" ht="19.5" customHeight="1">
      <c r="B105" s="19" t="s">
        <v>34</v>
      </c>
      <c r="C105" s="20"/>
      <c r="D105" s="21"/>
      <c r="E105" s="22"/>
      <c r="F105" s="20"/>
      <c r="G105" s="20"/>
      <c r="H105" s="21"/>
      <c r="I105" s="22"/>
      <c r="J105" s="21"/>
      <c r="K105" s="22"/>
      <c r="L105" s="32"/>
      <c r="M105" s="21"/>
      <c r="N105" s="21">
        <v>2072</v>
      </c>
      <c r="O105" s="23">
        <f t="shared" si="13"/>
        <v>2072</v>
      </c>
    </row>
    <row r="106" spans="2:15" s="10" customFormat="1" ht="19.5" customHeight="1">
      <c r="B106" s="38" t="s">
        <v>35</v>
      </c>
      <c r="C106" s="44">
        <f>SUM(C99:C105)</f>
        <v>0</v>
      </c>
      <c r="D106" s="40">
        <f aca="true" t="shared" si="14" ref="D106:O106">SUM(D99:D105)</f>
        <v>420</v>
      </c>
      <c r="E106" s="45">
        <f t="shared" si="14"/>
        <v>0</v>
      </c>
      <c r="F106" s="44">
        <f t="shared" si="14"/>
        <v>0</v>
      </c>
      <c r="G106" s="44">
        <f t="shared" si="14"/>
        <v>165</v>
      </c>
      <c r="H106" s="40">
        <f t="shared" si="14"/>
        <v>0</v>
      </c>
      <c r="I106" s="45">
        <f t="shared" si="14"/>
        <v>0</v>
      </c>
      <c r="J106" s="40">
        <f t="shared" si="14"/>
        <v>0</v>
      </c>
      <c r="K106" s="45">
        <f t="shared" si="14"/>
        <v>0</v>
      </c>
      <c r="L106" s="46">
        <f t="shared" si="14"/>
        <v>0</v>
      </c>
      <c r="M106" s="44">
        <f t="shared" si="14"/>
        <v>0</v>
      </c>
      <c r="N106" s="40">
        <f t="shared" si="14"/>
        <v>5546</v>
      </c>
      <c r="O106" s="43">
        <f t="shared" si="14"/>
        <v>6131</v>
      </c>
    </row>
    <row r="107" spans="2:15" s="10" customFormat="1" ht="19.5" customHeight="1">
      <c r="B107" s="19" t="s">
        <v>132</v>
      </c>
      <c r="C107" s="20"/>
      <c r="D107" s="21"/>
      <c r="E107" s="22"/>
      <c r="F107" s="20"/>
      <c r="G107" s="20"/>
      <c r="H107" s="21"/>
      <c r="I107" s="22"/>
      <c r="J107" s="21"/>
      <c r="K107" s="22"/>
      <c r="L107" s="32"/>
      <c r="M107" s="20"/>
      <c r="N107" s="21">
        <v>1673</v>
      </c>
      <c r="O107" s="23">
        <f>SUM(C107:N107)</f>
        <v>1673</v>
      </c>
    </row>
    <row r="108" spans="2:15" s="10" customFormat="1" ht="19.5" customHeight="1">
      <c r="B108" s="19" t="s">
        <v>133</v>
      </c>
      <c r="C108" s="24"/>
      <c r="D108" s="21"/>
      <c r="E108" s="25"/>
      <c r="F108" s="24"/>
      <c r="G108" s="24">
        <v>114</v>
      </c>
      <c r="H108" s="21"/>
      <c r="I108" s="25"/>
      <c r="J108" s="21"/>
      <c r="K108" s="25"/>
      <c r="L108" s="33"/>
      <c r="M108" s="24"/>
      <c r="N108" s="21">
        <v>1977</v>
      </c>
      <c r="O108" s="23">
        <f>SUM(C108:N108)</f>
        <v>2091</v>
      </c>
    </row>
    <row r="109" spans="2:15" s="10" customFormat="1" ht="19.5" customHeight="1">
      <c r="B109" s="19" t="s">
        <v>104</v>
      </c>
      <c r="C109" s="51"/>
      <c r="D109" s="48"/>
      <c r="E109" s="52"/>
      <c r="F109" s="51"/>
      <c r="G109" s="51"/>
      <c r="H109" s="48"/>
      <c r="I109" s="52"/>
      <c r="J109" s="48"/>
      <c r="K109" s="52"/>
      <c r="L109" s="53"/>
      <c r="M109" s="51"/>
      <c r="N109" s="48"/>
      <c r="O109" s="23">
        <f>SUM(C109:N109)</f>
        <v>0</v>
      </c>
    </row>
    <row r="110" spans="2:15" s="10" customFormat="1" ht="19.5" customHeight="1">
      <c r="B110" s="19" t="s">
        <v>134</v>
      </c>
      <c r="C110" s="20"/>
      <c r="D110" s="21"/>
      <c r="E110" s="22"/>
      <c r="F110" s="20"/>
      <c r="G110" s="20"/>
      <c r="H110" s="21"/>
      <c r="I110" s="22"/>
      <c r="J110" s="21"/>
      <c r="K110" s="22"/>
      <c r="L110" s="32"/>
      <c r="M110" s="20"/>
      <c r="N110" s="21">
        <v>2100.999</v>
      </c>
      <c r="O110" s="23">
        <f>SUM(C110:N110)</f>
        <v>2100.999</v>
      </c>
    </row>
    <row r="111" spans="2:15" s="10" customFormat="1" ht="19.5" customHeight="1">
      <c r="B111" s="19" t="s">
        <v>105</v>
      </c>
      <c r="C111" s="51"/>
      <c r="D111" s="48"/>
      <c r="E111" s="52"/>
      <c r="F111" s="51"/>
      <c r="G111" s="51"/>
      <c r="H111" s="48"/>
      <c r="I111" s="52"/>
      <c r="J111" s="48"/>
      <c r="K111" s="52"/>
      <c r="L111" s="53"/>
      <c r="M111" s="51"/>
      <c r="N111" s="48"/>
      <c r="O111" s="23">
        <f>SUM(C111:N111)</f>
        <v>0</v>
      </c>
    </row>
    <row r="112" spans="2:15" s="10" customFormat="1" ht="19.5" customHeight="1">
      <c r="B112" s="38" t="s">
        <v>36</v>
      </c>
      <c r="C112" s="39">
        <f>SUM(C107:C111)</f>
        <v>0</v>
      </c>
      <c r="D112" s="40">
        <f aca="true" t="shared" si="15" ref="D112:O112">SUM(D107:D111)</f>
        <v>0</v>
      </c>
      <c r="E112" s="41">
        <f t="shared" si="15"/>
        <v>0</v>
      </c>
      <c r="F112" s="39">
        <f t="shared" si="15"/>
        <v>0</v>
      </c>
      <c r="G112" s="39">
        <f t="shared" si="15"/>
        <v>114</v>
      </c>
      <c r="H112" s="40">
        <f t="shared" si="15"/>
        <v>0</v>
      </c>
      <c r="I112" s="41">
        <f t="shared" si="15"/>
        <v>0</v>
      </c>
      <c r="J112" s="40">
        <f t="shared" si="15"/>
        <v>0</v>
      </c>
      <c r="K112" s="41">
        <f t="shared" si="15"/>
        <v>0</v>
      </c>
      <c r="L112" s="42">
        <f t="shared" si="15"/>
        <v>0</v>
      </c>
      <c r="M112" s="39">
        <f t="shared" si="15"/>
        <v>0</v>
      </c>
      <c r="N112" s="40">
        <f t="shared" si="15"/>
        <v>5750.999</v>
      </c>
      <c r="O112" s="43">
        <f t="shared" si="15"/>
        <v>5864.999</v>
      </c>
    </row>
    <row r="113" spans="2:15" s="10" customFormat="1" ht="19.5" customHeight="1">
      <c r="B113" s="19" t="s">
        <v>37</v>
      </c>
      <c r="C113" s="47"/>
      <c r="D113" s="48"/>
      <c r="E113" s="49"/>
      <c r="F113" s="47"/>
      <c r="G113" s="47"/>
      <c r="H113" s="48"/>
      <c r="I113" s="49"/>
      <c r="J113" s="48"/>
      <c r="K113" s="49"/>
      <c r="L113" s="50"/>
      <c r="M113" s="47"/>
      <c r="N113" s="48"/>
      <c r="O113" s="23">
        <f aca="true" t="shared" si="16" ref="O113:O122">SUM(C113:N113)</f>
        <v>0</v>
      </c>
    </row>
    <row r="114" spans="2:15" s="10" customFormat="1" ht="19.5" customHeight="1">
      <c r="B114" s="19" t="s">
        <v>106</v>
      </c>
      <c r="C114" s="51"/>
      <c r="D114" s="48"/>
      <c r="E114" s="52"/>
      <c r="F114" s="51"/>
      <c r="G114" s="51"/>
      <c r="H114" s="48"/>
      <c r="I114" s="52"/>
      <c r="J114" s="48"/>
      <c r="K114" s="52"/>
      <c r="L114" s="53"/>
      <c r="M114" s="51"/>
      <c r="N114" s="48"/>
      <c r="O114" s="23">
        <f t="shared" si="16"/>
        <v>0</v>
      </c>
    </row>
    <row r="115" spans="2:15" s="10" customFormat="1" ht="19.5" customHeight="1">
      <c r="B115" s="19" t="s">
        <v>153</v>
      </c>
      <c r="C115" s="20"/>
      <c r="D115" s="21">
        <v>160</v>
      </c>
      <c r="E115" s="22"/>
      <c r="F115" s="20"/>
      <c r="G115" s="20"/>
      <c r="H115" s="21"/>
      <c r="I115" s="22"/>
      <c r="J115" s="21"/>
      <c r="K115" s="22"/>
      <c r="L115" s="32"/>
      <c r="M115" s="20">
        <v>191</v>
      </c>
      <c r="N115" s="21">
        <v>2321</v>
      </c>
      <c r="O115" s="23">
        <f t="shared" si="16"/>
        <v>2672</v>
      </c>
    </row>
    <row r="116" spans="2:15" s="10" customFormat="1" ht="19.5" customHeight="1">
      <c r="B116" s="19" t="s">
        <v>154</v>
      </c>
      <c r="C116" s="24"/>
      <c r="D116" s="21"/>
      <c r="E116" s="25"/>
      <c r="F116" s="24"/>
      <c r="G116" s="24">
        <v>230</v>
      </c>
      <c r="H116" s="21"/>
      <c r="I116" s="25"/>
      <c r="J116" s="21"/>
      <c r="K116" s="25"/>
      <c r="L116" s="33"/>
      <c r="M116" s="24"/>
      <c r="N116" s="21">
        <v>2685</v>
      </c>
      <c r="O116" s="23">
        <f t="shared" si="16"/>
        <v>2915</v>
      </c>
    </row>
    <row r="117" spans="2:15" s="10" customFormat="1" ht="19.5" customHeight="1">
      <c r="B117" s="19" t="s">
        <v>107</v>
      </c>
      <c r="C117" s="47"/>
      <c r="D117" s="48"/>
      <c r="E117" s="49"/>
      <c r="F117" s="47"/>
      <c r="G117" s="47"/>
      <c r="H117" s="48"/>
      <c r="I117" s="49"/>
      <c r="J117" s="48"/>
      <c r="K117" s="49"/>
      <c r="L117" s="50"/>
      <c r="M117" s="47"/>
      <c r="N117" s="48"/>
      <c r="O117" s="23">
        <f t="shared" si="16"/>
        <v>0</v>
      </c>
    </row>
    <row r="118" spans="2:15" s="10" customFormat="1" ht="19.5" customHeight="1">
      <c r="B118" s="19" t="s">
        <v>155</v>
      </c>
      <c r="C118" s="24"/>
      <c r="D118" s="21"/>
      <c r="E118" s="25"/>
      <c r="F118" s="24"/>
      <c r="G118" s="24"/>
      <c r="H118" s="21"/>
      <c r="I118" s="25"/>
      <c r="J118" s="21"/>
      <c r="K118" s="25"/>
      <c r="L118" s="33"/>
      <c r="M118" s="24"/>
      <c r="N118" s="21">
        <v>1882</v>
      </c>
      <c r="O118" s="23">
        <f t="shared" si="16"/>
        <v>1882</v>
      </c>
    </row>
    <row r="119" spans="2:15" s="10" customFormat="1" ht="19.5" customHeight="1">
      <c r="B119" s="19" t="s">
        <v>108</v>
      </c>
      <c r="C119" s="47"/>
      <c r="D119" s="48"/>
      <c r="E119" s="49"/>
      <c r="F119" s="47"/>
      <c r="G119" s="47"/>
      <c r="H119" s="48"/>
      <c r="I119" s="49"/>
      <c r="J119" s="48"/>
      <c r="K119" s="49"/>
      <c r="L119" s="50"/>
      <c r="M119" s="47"/>
      <c r="N119" s="48"/>
      <c r="O119" s="23">
        <f t="shared" si="16"/>
        <v>0</v>
      </c>
    </row>
    <row r="120" spans="2:15" s="10" customFormat="1" ht="19.5" customHeight="1">
      <c r="B120" s="19" t="s">
        <v>109</v>
      </c>
      <c r="C120" s="51"/>
      <c r="D120" s="48"/>
      <c r="E120" s="52"/>
      <c r="F120" s="51"/>
      <c r="G120" s="51"/>
      <c r="H120" s="48"/>
      <c r="I120" s="52"/>
      <c r="J120" s="48"/>
      <c r="K120" s="52"/>
      <c r="L120" s="53"/>
      <c r="M120" s="51"/>
      <c r="N120" s="48"/>
      <c r="O120" s="23">
        <f t="shared" si="16"/>
        <v>0</v>
      </c>
    </row>
    <row r="121" spans="2:15" s="10" customFormat="1" ht="19.5" customHeight="1">
      <c r="B121" s="19" t="s">
        <v>110</v>
      </c>
      <c r="C121" s="47"/>
      <c r="D121" s="48"/>
      <c r="E121" s="49"/>
      <c r="F121" s="47"/>
      <c r="G121" s="47"/>
      <c r="H121" s="48"/>
      <c r="I121" s="49"/>
      <c r="J121" s="48"/>
      <c r="K121" s="49"/>
      <c r="L121" s="50"/>
      <c r="M121" s="47"/>
      <c r="N121" s="48"/>
      <c r="O121" s="23">
        <f t="shared" si="16"/>
        <v>0</v>
      </c>
    </row>
    <row r="122" spans="2:15" s="10" customFormat="1" ht="19.5" customHeight="1">
      <c r="B122" s="19" t="s">
        <v>156</v>
      </c>
      <c r="C122" s="24"/>
      <c r="D122" s="21"/>
      <c r="E122" s="25"/>
      <c r="F122" s="24"/>
      <c r="G122" s="24"/>
      <c r="H122" s="21"/>
      <c r="I122" s="25"/>
      <c r="J122" s="21"/>
      <c r="K122" s="25"/>
      <c r="L122" s="33"/>
      <c r="M122" s="24"/>
      <c r="N122" s="21">
        <v>2390</v>
      </c>
      <c r="O122" s="23">
        <f t="shared" si="16"/>
        <v>2390</v>
      </c>
    </row>
    <row r="123" spans="2:15" s="10" customFormat="1" ht="19.5" customHeight="1">
      <c r="B123" s="38" t="s">
        <v>38</v>
      </c>
      <c r="C123" s="39">
        <f>SUM(C113:C122)</f>
        <v>0</v>
      </c>
      <c r="D123" s="40">
        <f aca="true" t="shared" si="17" ref="D123:O123">SUM(D113:D122)</f>
        <v>160</v>
      </c>
      <c r="E123" s="41">
        <f t="shared" si="17"/>
        <v>0</v>
      </c>
      <c r="F123" s="39">
        <f t="shared" si="17"/>
        <v>0</v>
      </c>
      <c r="G123" s="39">
        <f t="shared" si="17"/>
        <v>230</v>
      </c>
      <c r="H123" s="40">
        <f t="shared" si="17"/>
        <v>0</v>
      </c>
      <c r="I123" s="41">
        <f t="shared" si="17"/>
        <v>0</v>
      </c>
      <c r="J123" s="40">
        <f t="shared" si="17"/>
        <v>0</v>
      </c>
      <c r="K123" s="41">
        <f t="shared" si="17"/>
        <v>0</v>
      </c>
      <c r="L123" s="42">
        <f t="shared" si="17"/>
        <v>0</v>
      </c>
      <c r="M123" s="39">
        <f t="shared" si="17"/>
        <v>191</v>
      </c>
      <c r="N123" s="40">
        <f t="shared" si="17"/>
        <v>9278</v>
      </c>
      <c r="O123" s="43">
        <f t="shared" si="17"/>
        <v>9859</v>
      </c>
    </row>
    <row r="124" spans="2:15" s="10" customFormat="1" ht="19.5" customHeight="1">
      <c r="B124" s="19" t="s">
        <v>111</v>
      </c>
      <c r="C124" s="24"/>
      <c r="D124" s="21"/>
      <c r="E124" s="25"/>
      <c r="F124" s="24">
        <v>1212</v>
      </c>
      <c r="G124" s="24">
        <v>1896</v>
      </c>
      <c r="H124" s="21"/>
      <c r="I124" s="25"/>
      <c r="J124" s="21"/>
      <c r="K124" s="25"/>
      <c r="L124" s="33"/>
      <c r="M124" s="24">
        <v>96</v>
      </c>
      <c r="N124" s="21">
        <v>13460.998</v>
      </c>
      <c r="O124" s="23">
        <f aca="true" t="shared" si="18" ref="O124:O138">SUM(C124:N124)</f>
        <v>16664.998</v>
      </c>
    </row>
    <row r="125" spans="2:15" s="10" customFormat="1" ht="19.5" customHeight="1">
      <c r="B125" s="19" t="s">
        <v>144</v>
      </c>
      <c r="C125" s="20">
        <v>0</v>
      </c>
      <c r="D125" s="21">
        <v>0</v>
      </c>
      <c r="E125" s="22">
        <v>0</v>
      </c>
      <c r="F125" s="20">
        <v>0</v>
      </c>
      <c r="G125" s="20">
        <v>193</v>
      </c>
      <c r="H125" s="21">
        <v>0</v>
      </c>
      <c r="I125" s="22">
        <v>0</v>
      </c>
      <c r="J125" s="21">
        <v>0</v>
      </c>
      <c r="K125" s="22">
        <v>0</v>
      </c>
      <c r="L125" s="32">
        <v>182</v>
      </c>
      <c r="M125" s="20">
        <v>0</v>
      </c>
      <c r="N125" s="21">
        <v>3424</v>
      </c>
      <c r="O125" s="23">
        <f t="shared" si="18"/>
        <v>3799</v>
      </c>
    </row>
    <row r="126" spans="2:15" s="10" customFormat="1" ht="19.5" customHeight="1">
      <c r="B126" s="19" t="s">
        <v>112</v>
      </c>
      <c r="C126" s="51"/>
      <c r="D126" s="48"/>
      <c r="E126" s="52"/>
      <c r="F126" s="51"/>
      <c r="G126" s="51"/>
      <c r="H126" s="48"/>
      <c r="I126" s="52"/>
      <c r="J126" s="48"/>
      <c r="K126" s="52"/>
      <c r="L126" s="53"/>
      <c r="M126" s="51"/>
      <c r="N126" s="48"/>
      <c r="O126" s="23">
        <f t="shared" si="18"/>
        <v>0</v>
      </c>
    </row>
    <row r="127" spans="2:15" s="10" customFormat="1" ht="19.5" customHeight="1">
      <c r="B127" s="19" t="s">
        <v>39</v>
      </c>
      <c r="C127" s="47"/>
      <c r="D127" s="48"/>
      <c r="E127" s="49"/>
      <c r="F127" s="47"/>
      <c r="G127" s="47"/>
      <c r="H127" s="48"/>
      <c r="I127" s="49"/>
      <c r="J127" s="48"/>
      <c r="K127" s="49"/>
      <c r="L127" s="50"/>
      <c r="M127" s="47"/>
      <c r="N127" s="48"/>
      <c r="O127" s="23">
        <f t="shared" si="18"/>
        <v>0</v>
      </c>
    </row>
    <row r="128" spans="2:15" s="10" customFormat="1" ht="19.5" customHeight="1">
      <c r="B128" s="19" t="s">
        <v>145</v>
      </c>
      <c r="C128" s="24"/>
      <c r="D128" s="21"/>
      <c r="E128" s="25"/>
      <c r="F128" s="24"/>
      <c r="G128" s="24">
        <v>216</v>
      </c>
      <c r="H128" s="21"/>
      <c r="I128" s="25"/>
      <c r="J128" s="21"/>
      <c r="K128" s="25"/>
      <c r="L128" s="33">
        <v>205</v>
      </c>
      <c r="M128" s="24"/>
      <c r="N128" s="21">
        <v>2880</v>
      </c>
      <c r="O128" s="23">
        <f t="shared" si="18"/>
        <v>3301</v>
      </c>
    </row>
    <row r="129" spans="2:15" s="10" customFormat="1" ht="19.5" customHeight="1">
      <c r="B129" s="19" t="s">
        <v>113</v>
      </c>
      <c r="C129" s="51"/>
      <c r="D129" s="48"/>
      <c r="E129" s="52"/>
      <c r="F129" s="51"/>
      <c r="G129" s="51"/>
      <c r="H129" s="48"/>
      <c r="I129" s="52"/>
      <c r="J129" s="48"/>
      <c r="K129" s="52"/>
      <c r="L129" s="53"/>
      <c r="M129" s="51"/>
      <c r="N129" s="48"/>
      <c r="O129" s="23">
        <f t="shared" si="18"/>
        <v>0</v>
      </c>
    </row>
    <row r="130" spans="2:15" s="10" customFormat="1" ht="19.5" customHeight="1">
      <c r="B130" s="19" t="s">
        <v>146</v>
      </c>
      <c r="C130" s="20"/>
      <c r="D130" s="21"/>
      <c r="E130" s="22"/>
      <c r="F130" s="20"/>
      <c r="G130" s="20"/>
      <c r="H130" s="21"/>
      <c r="I130" s="22"/>
      <c r="J130" s="21"/>
      <c r="K130" s="22"/>
      <c r="L130" s="32">
        <v>29</v>
      </c>
      <c r="M130" s="20"/>
      <c r="N130" s="21">
        <v>2306</v>
      </c>
      <c r="O130" s="23">
        <f t="shared" si="18"/>
        <v>2335</v>
      </c>
    </row>
    <row r="131" spans="2:15" s="10" customFormat="1" ht="19.5" customHeight="1">
      <c r="B131" s="19" t="s">
        <v>114</v>
      </c>
      <c r="C131" s="51"/>
      <c r="D131" s="48"/>
      <c r="E131" s="52"/>
      <c r="F131" s="51"/>
      <c r="G131" s="51"/>
      <c r="H131" s="48"/>
      <c r="I131" s="52"/>
      <c r="J131" s="48"/>
      <c r="K131" s="52"/>
      <c r="L131" s="53"/>
      <c r="M131" s="51"/>
      <c r="N131" s="48"/>
      <c r="O131" s="23">
        <f t="shared" si="18"/>
        <v>0</v>
      </c>
    </row>
    <row r="132" spans="2:15" s="10" customFormat="1" ht="19.5" customHeight="1">
      <c r="B132" s="19" t="s">
        <v>147</v>
      </c>
      <c r="C132" s="20"/>
      <c r="D132" s="21"/>
      <c r="E132" s="22"/>
      <c r="F132" s="20"/>
      <c r="G132" s="20">
        <v>162</v>
      </c>
      <c r="H132" s="21"/>
      <c r="I132" s="22"/>
      <c r="J132" s="21"/>
      <c r="K132" s="22"/>
      <c r="L132" s="32"/>
      <c r="M132" s="20"/>
      <c r="N132" s="21">
        <v>3284</v>
      </c>
      <c r="O132" s="23">
        <f t="shared" si="18"/>
        <v>3446</v>
      </c>
    </row>
    <row r="133" spans="2:15" s="10" customFormat="1" ht="19.5" customHeight="1">
      <c r="B133" s="19" t="s">
        <v>40</v>
      </c>
      <c r="C133" s="47"/>
      <c r="D133" s="48"/>
      <c r="E133" s="49"/>
      <c r="F133" s="47"/>
      <c r="G133" s="47"/>
      <c r="H133" s="48"/>
      <c r="I133" s="49"/>
      <c r="J133" s="48"/>
      <c r="K133" s="49"/>
      <c r="L133" s="50"/>
      <c r="M133" s="47"/>
      <c r="N133" s="48"/>
      <c r="O133" s="23">
        <f t="shared" si="18"/>
        <v>0</v>
      </c>
    </row>
    <row r="134" spans="2:15" s="10" customFormat="1" ht="19.5" customHeight="1">
      <c r="B134" s="19" t="s">
        <v>115</v>
      </c>
      <c r="C134" s="51"/>
      <c r="D134" s="48"/>
      <c r="E134" s="52"/>
      <c r="F134" s="51"/>
      <c r="G134" s="51"/>
      <c r="H134" s="48"/>
      <c r="I134" s="52"/>
      <c r="J134" s="48"/>
      <c r="K134" s="52"/>
      <c r="L134" s="53"/>
      <c r="M134" s="51"/>
      <c r="N134" s="48"/>
      <c r="O134" s="23">
        <f t="shared" si="18"/>
        <v>0</v>
      </c>
    </row>
    <row r="135" spans="2:15" s="10" customFormat="1" ht="19.5" customHeight="1">
      <c r="B135" s="19" t="s">
        <v>116</v>
      </c>
      <c r="C135" s="47"/>
      <c r="D135" s="48"/>
      <c r="E135" s="49"/>
      <c r="F135" s="47"/>
      <c r="G135" s="47"/>
      <c r="H135" s="48"/>
      <c r="I135" s="49"/>
      <c r="J135" s="48"/>
      <c r="K135" s="49"/>
      <c r="L135" s="50"/>
      <c r="M135" s="47"/>
      <c r="N135" s="48"/>
      <c r="O135" s="23">
        <f t="shared" si="18"/>
        <v>0</v>
      </c>
    </row>
    <row r="136" spans="2:15" s="10" customFormat="1" ht="19.5" customHeight="1">
      <c r="B136" s="19" t="s">
        <v>41</v>
      </c>
      <c r="C136" s="51"/>
      <c r="D136" s="48"/>
      <c r="E136" s="52"/>
      <c r="F136" s="51"/>
      <c r="G136" s="51"/>
      <c r="H136" s="48"/>
      <c r="I136" s="52"/>
      <c r="J136" s="48"/>
      <c r="K136" s="52"/>
      <c r="L136" s="53"/>
      <c r="M136" s="51"/>
      <c r="N136" s="48"/>
      <c r="O136" s="23">
        <f t="shared" si="18"/>
        <v>0</v>
      </c>
    </row>
    <row r="137" spans="2:15" s="10" customFormat="1" ht="19.5" customHeight="1">
      <c r="B137" s="19" t="s">
        <v>117</v>
      </c>
      <c r="C137" s="47"/>
      <c r="D137" s="48"/>
      <c r="E137" s="49"/>
      <c r="F137" s="47"/>
      <c r="G137" s="47"/>
      <c r="H137" s="48"/>
      <c r="I137" s="49"/>
      <c r="J137" s="48"/>
      <c r="K137" s="49"/>
      <c r="L137" s="50"/>
      <c r="M137" s="47"/>
      <c r="N137" s="48"/>
      <c r="O137" s="23">
        <f t="shared" si="18"/>
        <v>0</v>
      </c>
    </row>
    <row r="138" spans="2:15" s="10" customFormat="1" ht="19.5" customHeight="1">
      <c r="B138" s="19" t="s">
        <v>148</v>
      </c>
      <c r="C138" s="24"/>
      <c r="D138" s="21"/>
      <c r="E138" s="25"/>
      <c r="F138" s="24"/>
      <c r="G138" s="24"/>
      <c r="H138" s="21"/>
      <c r="I138" s="25"/>
      <c r="J138" s="21"/>
      <c r="K138" s="25"/>
      <c r="L138" s="33"/>
      <c r="M138" s="24"/>
      <c r="N138" s="21">
        <v>2888.999</v>
      </c>
      <c r="O138" s="23">
        <f t="shared" si="18"/>
        <v>2888.999</v>
      </c>
    </row>
    <row r="139" spans="2:15" s="10" customFormat="1" ht="19.5" customHeight="1">
      <c r="B139" s="38" t="s">
        <v>42</v>
      </c>
      <c r="C139" s="39">
        <f>SUM(C124:C138)</f>
        <v>0</v>
      </c>
      <c r="D139" s="40">
        <f aca="true" t="shared" si="19" ref="D139:O139">SUM(D124:D138)</f>
        <v>0</v>
      </c>
      <c r="E139" s="41">
        <f t="shared" si="19"/>
        <v>0</v>
      </c>
      <c r="F139" s="39">
        <f t="shared" si="19"/>
        <v>1212</v>
      </c>
      <c r="G139" s="39">
        <f t="shared" si="19"/>
        <v>2467</v>
      </c>
      <c r="H139" s="40">
        <f t="shared" si="19"/>
        <v>0</v>
      </c>
      <c r="I139" s="41">
        <f t="shared" si="19"/>
        <v>0</v>
      </c>
      <c r="J139" s="40">
        <f t="shared" si="19"/>
        <v>0</v>
      </c>
      <c r="K139" s="41">
        <f t="shared" si="19"/>
        <v>0</v>
      </c>
      <c r="L139" s="42">
        <f t="shared" si="19"/>
        <v>416</v>
      </c>
      <c r="M139" s="39">
        <f t="shared" si="19"/>
        <v>96</v>
      </c>
      <c r="N139" s="40">
        <f t="shared" si="19"/>
        <v>28243.997</v>
      </c>
      <c r="O139" s="43">
        <f t="shared" si="19"/>
        <v>32434.997</v>
      </c>
    </row>
    <row r="140" spans="2:15" s="10" customFormat="1" ht="19.5" customHeight="1">
      <c r="B140" s="19" t="s">
        <v>118</v>
      </c>
      <c r="C140" s="51"/>
      <c r="D140" s="48"/>
      <c r="E140" s="52"/>
      <c r="F140" s="51"/>
      <c r="G140" s="51"/>
      <c r="H140" s="48"/>
      <c r="I140" s="52"/>
      <c r="J140" s="48"/>
      <c r="K140" s="52"/>
      <c r="L140" s="53"/>
      <c r="M140" s="51"/>
      <c r="N140" s="48"/>
      <c r="O140" s="23">
        <f>SUM(C140:N140)</f>
        <v>0</v>
      </c>
    </row>
    <row r="141" spans="2:15" s="10" customFormat="1" ht="19.5" customHeight="1">
      <c r="B141" s="19" t="s">
        <v>119</v>
      </c>
      <c r="C141" s="20"/>
      <c r="D141" s="21"/>
      <c r="E141" s="22"/>
      <c r="F141" s="20">
        <v>400</v>
      </c>
      <c r="G141" s="20"/>
      <c r="H141" s="21"/>
      <c r="I141" s="22"/>
      <c r="J141" s="21"/>
      <c r="K141" s="22"/>
      <c r="L141" s="32"/>
      <c r="M141" s="20">
        <v>69</v>
      </c>
      <c r="N141" s="21">
        <v>2950.999</v>
      </c>
      <c r="O141" s="23">
        <f>SUM(C141:N141)</f>
        <v>3419.999</v>
      </c>
    </row>
    <row r="142" spans="2:15" s="10" customFormat="1" ht="19.5" customHeight="1">
      <c r="B142" s="19" t="s">
        <v>120</v>
      </c>
      <c r="C142" s="24"/>
      <c r="D142" s="21">
        <v>531</v>
      </c>
      <c r="E142" s="25"/>
      <c r="F142" s="24">
        <v>372</v>
      </c>
      <c r="G142" s="24">
        <v>501</v>
      </c>
      <c r="H142" s="21"/>
      <c r="I142" s="25"/>
      <c r="J142" s="21"/>
      <c r="K142" s="25"/>
      <c r="L142" s="33"/>
      <c r="M142" s="24"/>
      <c r="N142" s="21">
        <v>2732</v>
      </c>
      <c r="O142" s="23">
        <f>SUM(C142:N142)</f>
        <v>4136</v>
      </c>
    </row>
    <row r="143" spans="2:15" s="10" customFormat="1" ht="19.5" customHeight="1">
      <c r="B143" s="19" t="s">
        <v>121</v>
      </c>
      <c r="C143" s="20"/>
      <c r="D143" s="21"/>
      <c r="E143" s="22"/>
      <c r="F143" s="20"/>
      <c r="G143" s="20">
        <v>104</v>
      </c>
      <c r="H143" s="21"/>
      <c r="I143" s="22"/>
      <c r="J143" s="21"/>
      <c r="K143" s="22"/>
      <c r="L143" s="32"/>
      <c r="M143" s="20"/>
      <c r="N143" s="21">
        <v>1364.998</v>
      </c>
      <c r="O143" s="23">
        <f>SUM(C143:N143)</f>
        <v>1468.998</v>
      </c>
    </row>
    <row r="144" spans="2:15" s="10" customFormat="1" ht="19.5" customHeight="1">
      <c r="B144" s="19" t="s">
        <v>122</v>
      </c>
      <c r="C144" s="24"/>
      <c r="D144" s="21"/>
      <c r="E144" s="25"/>
      <c r="F144" s="24">
        <v>373</v>
      </c>
      <c r="G144" s="24">
        <v>176</v>
      </c>
      <c r="H144" s="21"/>
      <c r="I144" s="25"/>
      <c r="J144" s="21"/>
      <c r="K144" s="25"/>
      <c r="L144" s="33"/>
      <c r="M144" s="24"/>
      <c r="N144" s="21">
        <v>3763</v>
      </c>
      <c r="O144" s="23">
        <f>SUM(C144:N144)</f>
        <v>4312</v>
      </c>
    </row>
    <row r="145" spans="2:15" s="10" customFormat="1" ht="19.5" customHeight="1">
      <c r="B145" s="38" t="s">
        <v>123</v>
      </c>
      <c r="C145" s="39">
        <f>SUM(C140:C144)</f>
        <v>0</v>
      </c>
      <c r="D145" s="40">
        <f aca="true" t="shared" si="20" ref="D145:O145">SUM(D140:D144)</f>
        <v>531</v>
      </c>
      <c r="E145" s="41">
        <f t="shared" si="20"/>
        <v>0</v>
      </c>
      <c r="F145" s="39">
        <f t="shared" si="20"/>
        <v>1145</v>
      </c>
      <c r="G145" s="39">
        <f t="shared" si="20"/>
        <v>781</v>
      </c>
      <c r="H145" s="40">
        <f t="shared" si="20"/>
        <v>0</v>
      </c>
      <c r="I145" s="41">
        <f t="shared" si="20"/>
        <v>0</v>
      </c>
      <c r="J145" s="40">
        <f t="shared" si="20"/>
        <v>0</v>
      </c>
      <c r="K145" s="41">
        <f t="shared" si="20"/>
        <v>0</v>
      </c>
      <c r="L145" s="42">
        <f t="shared" si="20"/>
        <v>0</v>
      </c>
      <c r="M145" s="39">
        <f t="shared" si="20"/>
        <v>69</v>
      </c>
      <c r="N145" s="40">
        <f t="shared" si="20"/>
        <v>10810.997</v>
      </c>
      <c r="O145" s="43">
        <f t="shared" si="20"/>
        <v>13336.997</v>
      </c>
    </row>
    <row r="146" spans="2:15" s="10" customFormat="1" ht="19.5" customHeight="1">
      <c r="B146" s="19" t="s">
        <v>128</v>
      </c>
      <c r="C146" s="24"/>
      <c r="D146" s="21"/>
      <c r="E146" s="25"/>
      <c r="F146" s="24">
        <v>405</v>
      </c>
      <c r="G146" s="24">
        <v>501</v>
      </c>
      <c r="H146" s="21"/>
      <c r="I146" s="25"/>
      <c r="J146" s="21"/>
      <c r="K146" s="25"/>
      <c r="L146" s="33"/>
      <c r="M146" s="24"/>
      <c r="N146" s="21">
        <v>6293</v>
      </c>
      <c r="O146" s="23">
        <f>SUM(C146:N146)</f>
        <v>7199</v>
      </c>
    </row>
    <row r="147" spans="2:15" s="10" customFormat="1" ht="19.5" customHeight="1">
      <c r="B147" s="19" t="s">
        <v>129</v>
      </c>
      <c r="C147" s="20"/>
      <c r="D147" s="21"/>
      <c r="E147" s="22"/>
      <c r="F147" s="20"/>
      <c r="G147" s="20">
        <v>136</v>
      </c>
      <c r="H147" s="21"/>
      <c r="I147" s="22"/>
      <c r="J147" s="21"/>
      <c r="K147" s="22"/>
      <c r="L147" s="32"/>
      <c r="M147" s="20"/>
      <c r="N147" s="21">
        <v>2726.999</v>
      </c>
      <c r="O147" s="23">
        <f>SUM(C147:N147)</f>
        <v>2862.999</v>
      </c>
    </row>
    <row r="148" spans="2:15" s="10" customFormat="1" ht="19.5" customHeight="1">
      <c r="B148" s="19" t="s">
        <v>130</v>
      </c>
      <c r="C148" s="24"/>
      <c r="D148" s="21"/>
      <c r="E148" s="25"/>
      <c r="F148" s="24"/>
      <c r="G148" s="24"/>
      <c r="H148" s="21"/>
      <c r="I148" s="25"/>
      <c r="J148" s="21"/>
      <c r="K148" s="25"/>
      <c r="L148" s="33"/>
      <c r="M148" s="24"/>
      <c r="N148" s="21">
        <v>2744</v>
      </c>
      <c r="O148" s="23">
        <f>SUM(C148:N148)</f>
        <v>2744</v>
      </c>
    </row>
    <row r="149" spans="2:15" s="10" customFormat="1" ht="19.5" customHeight="1">
      <c r="B149" s="38" t="s">
        <v>43</v>
      </c>
      <c r="C149" s="44">
        <f>SUM(C146:C148)</f>
        <v>0</v>
      </c>
      <c r="D149" s="40">
        <f aca="true" t="shared" si="21" ref="D149:O149">SUM(D146:D148)</f>
        <v>0</v>
      </c>
      <c r="E149" s="45">
        <f t="shared" si="21"/>
        <v>0</v>
      </c>
      <c r="F149" s="44">
        <f t="shared" si="21"/>
        <v>405</v>
      </c>
      <c r="G149" s="44">
        <f t="shared" si="21"/>
        <v>637</v>
      </c>
      <c r="H149" s="40">
        <f t="shared" si="21"/>
        <v>0</v>
      </c>
      <c r="I149" s="45">
        <f t="shared" si="21"/>
        <v>0</v>
      </c>
      <c r="J149" s="40">
        <f t="shared" si="21"/>
        <v>0</v>
      </c>
      <c r="K149" s="45">
        <f t="shared" si="21"/>
        <v>0</v>
      </c>
      <c r="L149" s="46">
        <f t="shared" si="21"/>
        <v>0</v>
      </c>
      <c r="M149" s="44">
        <f t="shared" si="21"/>
        <v>0</v>
      </c>
      <c r="N149" s="40">
        <f t="shared" si="21"/>
        <v>11763.999</v>
      </c>
      <c r="O149" s="43">
        <f t="shared" si="21"/>
        <v>12805.999</v>
      </c>
    </row>
    <row r="150" spans="2:15" s="10" customFormat="1" ht="19.5" customHeight="1" thickBot="1">
      <c r="B150" s="11" t="s">
        <v>2</v>
      </c>
      <c r="C150" s="29">
        <f>SUM(C149,C145,C139,C123,C112,C106,C98,C83,C76,C71,C65,C61,C48,C45,)</f>
        <v>0</v>
      </c>
      <c r="D150" s="29">
        <f aca="true" t="shared" si="22" ref="D150:O150">SUM(D149,D145,D139,D123,D112,D106,D98,D83,D76,D71,D65,D61,D48,D45,)</f>
        <v>1949</v>
      </c>
      <c r="E150" s="29">
        <f t="shared" si="22"/>
        <v>0</v>
      </c>
      <c r="F150" s="29">
        <f t="shared" si="22"/>
        <v>7896</v>
      </c>
      <c r="G150" s="29">
        <f t="shared" si="22"/>
        <v>9792</v>
      </c>
      <c r="H150" s="29">
        <f t="shared" si="22"/>
        <v>0</v>
      </c>
      <c r="I150" s="29">
        <f t="shared" si="22"/>
        <v>0</v>
      </c>
      <c r="J150" s="29">
        <f t="shared" si="22"/>
        <v>0</v>
      </c>
      <c r="K150" s="29">
        <f t="shared" si="22"/>
        <v>0</v>
      </c>
      <c r="L150" s="29">
        <f t="shared" si="22"/>
        <v>416</v>
      </c>
      <c r="M150" s="29">
        <f t="shared" si="22"/>
        <v>768</v>
      </c>
      <c r="N150" s="29">
        <f t="shared" si="22"/>
        <v>155847.986</v>
      </c>
      <c r="O150" s="35">
        <f t="shared" si="22"/>
        <v>176668.986</v>
      </c>
    </row>
    <row r="151" spans="2:15" s="10" customFormat="1" ht="19.5" customHeight="1" thickBot="1">
      <c r="B151" s="11" t="s">
        <v>5</v>
      </c>
      <c r="C151" s="29">
        <f>SUM(C150,C35)</f>
        <v>118516.37</v>
      </c>
      <c r="D151" s="29">
        <f aca="true" t="shared" si="23" ref="D151:O151">SUM(D150,D35)</f>
        <v>104157.431</v>
      </c>
      <c r="E151" s="29">
        <f t="shared" si="23"/>
        <v>0</v>
      </c>
      <c r="F151" s="29">
        <f t="shared" si="23"/>
        <v>101669.165</v>
      </c>
      <c r="G151" s="29">
        <f t="shared" si="23"/>
        <v>72674.788</v>
      </c>
      <c r="H151" s="29">
        <f t="shared" si="23"/>
        <v>4888</v>
      </c>
      <c r="I151" s="29">
        <f t="shared" si="23"/>
        <v>5857</v>
      </c>
      <c r="J151" s="29">
        <f t="shared" si="23"/>
        <v>2407</v>
      </c>
      <c r="K151" s="29">
        <f t="shared" si="23"/>
        <v>0</v>
      </c>
      <c r="L151" s="29">
        <f t="shared" si="23"/>
        <v>9821.541000000001</v>
      </c>
      <c r="M151" s="29">
        <f t="shared" si="23"/>
        <v>4217</v>
      </c>
      <c r="N151" s="29">
        <f t="shared" si="23"/>
        <v>431977.66800000006</v>
      </c>
      <c r="O151" s="36">
        <f t="shared" si="23"/>
        <v>856185.963</v>
      </c>
    </row>
    <row r="152" ht="15" customHeight="1">
      <c r="B152" s="13"/>
    </row>
    <row r="153" ht="15" customHeight="1">
      <c r="B153" s="13"/>
    </row>
    <row r="154" ht="15" customHeight="1">
      <c r="B154" s="13"/>
    </row>
    <row r="155" ht="15" customHeight="1">
      <c r="B155" s="13"/>
    </row>
  </sheetData>
  <sheetProtection/>
  <mergeCells count="15">
    <mergeCell ref="L7:L8"/>
    <mergeCell ref="F7:F8"/>
    <mergeCell ref="H7:H8"/>
    <mergeCell ref="I7:I8"/>
    <mergeCell ref="K7:K8"/>
    <mergeCell ref="B3:O3"/>
    <mergeCell ref="B7:B8"/>
    <mergeCell ref="D7:D8"/>
    <mergeCell ref="E7:E8"/>
    <mergeCell ref="G7:G8"/>
    <mergeCell ref="C7:C8"/>
    <mergeCell ref="J7:J8"/>
    <mergeCell ref="M7:M8"/>
    <mergeCell ref="N7:N8"/>
    <mergeCell ref="O7:O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  <rowBreaks count="4" manualBreakCount="4">
    <brk id="35" min="1" max="14" man="1"/>
    <brk id="65" min="1" max="14" man="1"/>
    <brk id="98" min="1" max="14" man="1"/>
    <brk id="12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佐々木＿啓太</cp:lastModifiedBy>
  <cp:lastPrinted>2023-04-23T18:49:11Z</cp:lastPrinted>
  <dcterms:created xsi:type="dcterms:W3CDTF">2007-02-15T02:39:50Z</dcterms:created>
  <dcterms:modified xsi:type="dcterms:W3CDTF">2023-04-23T19:18:48Z</dcterms:modified>
  <cp:category/>
  <cp:version/>
  <cp:contentType/>
  <cp:contentStatus/>
</cp:coreProperties>
</file>