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Iドライブより移行\N\12 経済調査係\12経済分析G\02_経済計算\05財政収支調査\R03財政収支調査\02_調査票様式確認\調査様式\"/>
    </mc:Choice>
  </mc:AlternateContent>
  <bookViews>
    <workbookView xWindow="0" yWindow="0" windowWidth="14380" windowHeight="4110"/>
  </bookViews>
  <sheets>
    <sheet name="Ａ（事業体） B（歳入） C（歳出）" sheetId="1" r:id="rId1"/>
    <sheet name="Ｄ※内訳（歳入・歳出）" sheetId="2" r:id="rId2"/>
  </sheets>
  <definedNames>
    <definedName name="_xlnm.Print_Area" localSheetId="0">'Ａ（事業体） B（歳入） C（歳出）'!$A$1:$M$44,'Ａ（事業体） B（歳入） C（歳出）'!$A$46:$M$83,'Ａ（事業体） B（歳入） C（歳出）'!$A$85:$M$115,'Ａ（事業体） B（歳入） C（歳出）'!$A$117:$M$154,'Ａ（事業体） B（歳入） C（歳出）'!$A$156:$M$193,'Ａ（事業体） B（歳入） C（歳出）'!$A$195:$M$240</definedName>
    <definedName name="_xlnm.Print_Area" localSheetId="1">'Ｄ※内訳（歳入・歳出）'!$A$1:$Q$57</definedName>
  </definedNames>
  <calcPr calcId="162913"/>
</workbook>
</file>

<file path=xl/calcChain.xml><?xml version="1.0" encoding="utf-8"?>
<calcChain xmlns="http://schemas.openxmlformats.org/spreadsheetml/2006/main">
  <c r="L103" i="1" l="1"/>
  <c r="D2" i="1" l="1"/>
  <c r="C2" i="1" l="1"/>
  <c r="L122" i="1" l="1"/>
  <c r="L67" i="1"/>
  <c r="L53" i="1"/>
  <c r="L48" i="1"/>
  <c r="L35" i="1"/>
  <c r="D14" i="1" l="1"/>
  <c r="L4" i="1"/>
  <c r="L240" i="1" s="1"/>
  <c r="I25" i="2"/>
  <c r="H25" i="2" s="1"/>
  <c r="E25" i="2"/>
  <c r="I30" i="2"/>
  <c r="H30" i="2"/>
  <c r="E30" i="2"/>
  <c r="D15" i="1"/>
  <c r="E13" i="1"/>
  <c r="L3" i="1"/>
  <c r="J240" i="1" s="1"/>
  <c r="D12" i="1"/>
  <c r="L2" i="1"/>
  <c r="N35" i="2" s="1"/>
  <c r="E21" i="2"/>
  <c r="I21" i="2"/>
  <c r="H21" i="2" s="1"/>
  <c r="D21" i="2" s="1"/>
  <c r="L81" i="1" s="1"/>
  <c r="L80" i="1" s="1"/>
  <c r="E17" i="2"/>
  <c r="I17" i="2"/>
  <c r="H17" i="2" s="1"/>
  <c r="D17" i="2" s="1"/>
  <c r="E16" i="2"/>
  <c r="D16" i="2" s="1"/>
  <c r="L64" i="1" s="1"/>
  <c r="I16" i="2"/>
  <c r="H16" i="2" s="1"/>
  <c r="E15" i="2"/>
  <c r="I15" i="2"/>
  <c r="H15" i="2"/>
  <c r="D15" i="2" s="1"/>
  <c r="L63" i="1" s="1"/>
  <c r="E14" i="2"/>
  <c r="I14" i="2"/>
  <c r="H14" i="2" s="1"/>
  <c r="E13" i="2"/>
  <c r="I13" i="2"/>
  <c r="H13" i="2" s="1"/>
  <c r="E55" i="2"/>
  <c r="I55" i="2"/>
  <c r="H55" i="2"/>
  <c r="D55" i="2" s="1"/>
  <c r="L176" i="1" s="1"/>
  <c r="E54" i="2"/>
  <c r="I54" i="2"/>
  <c r="H54" i="2"/>
  <c r="D54" i="2" s="1"/>
  <c r="L175" i="1" s="1"/>
  <c r="E53" i="2"/>
  <c r="I53" i="2"/>
  <c r="H53" i="2" s="1"/>
  <c r="E52" i="2"/>
  <c r="I52" i="2"/>
  <c r="H52" i="2" s="1"/>
  <c r="E50" i="2"/>
  <c r="I50" i="2"/>
  <c r="H50" i="2" s="1"/>
  <c r="E51" i="2"/>
  <c r="I51" i="2"/>
  <c r="H51" i="2" s="1"/>
  <c r="D51" i="2" s="1"/>
  <c r="L168" i="1" s="1"/>
  <c r="E49" i="2"/>
  <c r="I49" i="2"/>
  <c r="H49" i="2" s="1"/>
  <c r="E48" i="2"/>
  <c r="I48" i="2"/>
  <c r="H48" i="2" s="1"/>
  <c r="E46" i="2"/>
  <c r="I46" i="2"/>
  <c r="H46" i="2" s="1"/>
  <c r="E45" i="2"/>
  <c r="I45" i="2"/>
  <c r="H45" i="2" s="1"/>
  <c r="D45" i="2" s="1"/>
  <c r="L130" i="1" s="1"/>
  <c r="E31" i="2"/>
  <c r="I31" i="2"/>
  <c r="H31" i="2" s="1"/>
  <c r="D31" i="2" s="1"/>
  <c r="E29" i="2"/>
  <c r="I29" i="2"/>
  <c r="H29" i="2"/>
  <c r="D29" i="2" s="1"/>
  <c r="L102" i="1" s="1"/>
  <c r="E28" i="2"/>
  <c r="D28" i="2" s="1"/>
  <c r="L100" i="1" s="1"/>
  <c r="I28" i="2"/>
  <c r="H28" i="2" s="1"/>
  <c r="E27" i="2"/>
  <c r="I27" i="2"/>
  <c r="H27" i="2"/>
  <c r="E26" i="2"/>
  <c r="I26" i="2"/>
  <c r="H26" i="2"/>
  <c r="D26" i="2" s="1"/>
  <c r="L97" i="1" s="1"/>
  <c r="E23" i="2"/>
  <c r="I23" i="2"/>
  <c r="H23" i="2" s="1"/>
  <c r="E24" i="2"/>
  <c r="I24" i="2"/>
  <c r="H24" i="2" s="1"/>
  <c r="E22" i="2"/>
  <c r="I22" i="2"/>
  <c r="H22" i="2" s="1"/>
  <c r="D22" i="2" s="1"/>
  <c r="L93" i="1" s="1"/>
  <c r="E20" i="2"/>
  <c r="I20" i="2"/>
  <c r="H20" i="2" s="1"/>
  <c r="D20" i="2" s="1"/>
  <c r="L77" i="1" s="1"/>
  <c r="L76" i="1" s="1"/>
  <c r="E19" i="2"/>
  <c r="I19" i="2"/>
  <c r="H19" i="2" s="1"/>
  <c r="D19" i="2" s="1"/>
  <c r="L73" i="1" s="1"/>
  <c r="E18" i="2"/>
  <c r="I18" i="2"/>
  <c r="H18" i="2" s="1"/>
  <c r="D18" i="2" s="1"/>
  <c r="L72" i="1" s="1"/>
  <c r="L158" i="1"/>
  <c r="L185" i="1"/>
  <c r="L88" i="1"/>
  <c r="L105" i="1"/>
  <c r="L104" i="1" s="1"/>
  <c r="E12" i="2"/>
  <c r="I12" i="2"/>
  <c r="H12" i="2" s="1"/>
  <c r="E56" i="2"/>
  <c r="I56" i="2"/>
  <c r="H56" i="2" s="1"/>
  <c r="D56" i="2" s="1"/>
  <c r="L178" i="1" s="1"/>
  <c r="L177" i="1" s="1"/>
  <c r="E47" i="2"/>
  <c r="I47" i="2"/>
  <c r="H47" i="2"/>
  <c r="D24" i="2" l="1"/>
  <c r="L95" i="1" s="1"/>
  <c r="L127" i="1"/>
  <c r="D13" i="2"/>
  <c r="L61" i="1" s="1"/>
  <c r="D12" i="2"/>
  <c r="L43" i="1" s="1"/>
  <c r="J154" i="1"/>
  <c r="D27" i="2"/>
  <c r="L99" i="1" s="1"/>
  <c r="D46" i="2"/>
  <c r="L131" i="1" s="1"/>
  <c r="D49" i="2"/>
  <c r="L166" i="1" s="1"/>
  <c r="D25" i="2"/>
  <c r="L96" i="1" s="1"/>
  <c r="D23" i="2"/>
  <c r="L94" i="1" s="1"/>
  <c r="D47" i="2"/>
  <c r="L134" i="1" s="1"/>
  <c r="L133" i="1" s="1"/>
  <c r="J115" i="1"/>
  <c r="D30" i="2"/>
  <c r="N3" i="2"/>
  <c r="J193" i="1"/>
  <c r="J83" i="1"/>
  <c r="N4" i="2"/>
  <c r="N36" i="2"/>
  <c r="N2" i="2"/>
  <c r="G83" i="1"/>
  <c r="L71" i="1"/>
  <c r="D50" i="2"/>
  <c r="L167" i="1" s="1"/>
  <c r="D53" i="2"/>
  <c r="L173" i="1" s="1"/>
  <c r="L172" i="1" s="1"/>
  <c r="D14" i="2"/>
  <c r="L62" i="1" s="1"/>
  <c r="D48" i="2"/>
  <c r="L150" i="1" s="1"/>
  <c r="L138" i="1" s="1"/>
  <c r="D52" i="2"/>
  <c r="L170" i="1" s="1"/>
  <c r="L92" i="1"/>
  <c r="G154" i="1"/>
  <c r="N37" i="2"/>
  <c r="G193" i="1"/>
  <c r="L154" i="1"/>
  <c r="L83" i="1"/>
  <c r="G115" i="1"/>
  <c r="L193" i="1"/>
  <c r="G240" i="1"/>
  <c r="L115" i="1"/>
  <c r="L60" i="1" l="1"/>
  <c r="L114" i="1" s="1"/>
  <c r="L163" i="1"/>
  <c r="L191" i="1" s="1"/>
</calcChain>
</file>

<file path=xl/sharedStrings.xml><?xml version="1.0" encoding="utf-8"?>
<sst xmlns="http://schemas.openxmlformats.org/spreadsheetml/2006/main" count="373" uniqueCount="279">
  <si>
    <t>（様式 １）</t>
    <rPh sb="1" eb="3">
      <t>ヨウシキ</t>
    </rPh>
    <phoneticPr fontId="1"/>
  </si>
  <si>
    <t>機関</t>
    <rPh sb="0" eb="2">
      <t>キカン</t>
    </rPh>
    <phoneticPr fontId="1"/>
  </si>
  <si>
    <t>会計</t>
    <rPh sb="0" eb="2">
      <t>カイケイ</t>
    </rPh>
    <phoneticPr fontId="1"/>
  </si>
  <si>
    <t>産業</t>
    <rPh sb="0" eb="2">
      <t>サンギョウ</t>
    </rPh>
    <phoneticPr fontId="1"/>
  </si>
  <si>
    <t>記入にあたっては、別紙「記入の仕方」をご参照願います。</t>
    <rPh sb="0" eb="2">
      <t>キニュウ</t>
    </rPh>
    <rPh sb="9" eb="11">
      <t>ベッシ</t>
    </rPh>
    <rPh sb="12" eb="14">
      <t>キニュウ</t>
    </rPh>
    <rPh sb="15" eb="17">
      <t>シカタ</t>
    </rPh>
    <rPh sb="20" eb="22">
      <t>サンショウ</t>
    </rPh>
    <rPh sb="22" eb="23">
      <t>ネガ</t>
    </rPh>
    <phoneticPr fontId="1"/>
  </si>
  <si>
    <t>この調査に関する問い合わせは、下記にお願いします。</t>
    <rPh sb="2" eb="4">
      <t>チョウサ</t>
    </rPh>
    <rPh sb="5" eb="6">
      <t>カン</t>
    </rPh>
    <rPh sb="8" eb="9">
      <t>ト</t>
    </rPh>
    <rPh sb="10" eb="11">
      <t>ア</t>
    </rPh>
    <rPh sb="15" eb="17">
      <t>カキ</t>
    </rPh>
    <rPh sb="19" eb="20">
      <t>ネガ</t>
    </rPh>
    <phoneticPr fontId="1"/>
  </si>
  <si>
    <t>Ａ　事業体について</t>
    <rPh sb="2" eb="5">
      <t>ジギョウタイ</t>
    </rPh>
    <phoneticPr fontId="1"/>
  </si>
  <si>
    <t>行政機関名</t>
    <rPh sb="0" eb="2">
      <t>ギョウセイ</t>
    </rPh>
    <rPh sb="2" eb="5">
      <t>キカンメイ</t>
    </rPh>
    <phoneticPr fontId="1"/>
  </si>
  <si>
    <t>所在地</t>
    <rPh sb="0" eb="3">
      <t>ショザイチ</t>
    </rPh>
    <phoneticPr fontId="1"/>
  </si>
  <si>
    <t>管轄機関名</t>
    <rPh sb="0" eb="2">
      <t>カンカツ</t>
    </rPh>
    <rPh sb="2" eb="5">
      <t>キカンメイ</t>
    </rPh>
    <phoneticPr fontId="1"/>
  </si>
  <si>
    <t>（この調査に含まれる下部機関等の名称）</t>
    <rPh sb="3" eb="5">
      <t>チョウサ</t>
    </rPh>
    <rPh sb="6" eb="7">
      <t>フク</t>
    </rPh>
    <rPh sb="10" eb="12">
      <t>カブ</t>
    </rPh>
    <rPh sb="12" eb="14">
      <t>キカン</t>
    </rPh>
    <rPh sb="14" eb="15">
      <t>トウ</t>
    </rPh>
    <rPh sb="16" eb="18">
      <t>メイショウ</t>
    </rPh>
    <phoneticPr fontId="1"/>
  </si>
  <si>
    <t>職員数</t>
    <rPh sb="0" eb="3">
      <t>ショクインスウ</t>
    </rPh>
    <phoneticPr fontId="1"/>
  </si>
  <si>
    <t>公務員住宅延べ専有面積</t>
    <rPh sb="0" eb="3">
      <t>コウムイン</t>
    </rPh>
    <rPh sb="3" eb="5">
      <t>ジュウタク</t>
    </rPh>
    <rPh sb="5" eb="6">
      <t>ノ</t>
    </rPh>
    <rPh sb="7" eb="9">
      <t>センユウ</t>
    </rPh>
    <rPh sb="9" eb="11">
      <t>メンセキ</t>
    </rPh>
    <phoneticPr fontId="1"/>
  </si>
  <si>
    <t>Ｂ　歳入の部</t>
    <rPh sb="2" eb="4">
      <t>サイニュウ</t>
    </rPh>
    <rPh sb="5" eb="6">
      <t>ブ</t>
    </rPh>
    <phoneticPr fontId="1"/>
  </si>
  <si>
    <t>道内政府出先機関における財政収支調査票</t>
    <rPh sb="0" eb="2">
      <t>ドウナイ</t>
    </rPh>
    <rPh sb="2" eb="4">
      <t>セイフ</t>
    </rPh>
    <rPh sb="4" eb="6">
      <t>デサキ</t>
    </rPh>
    <rPh sb="6" eb="8">
      <t>キカン</t>
    </rPh>
    <rPh sb="12" eb="14">
      <t>ザイセイ</t>
    </rPh>
    <rPh sb="14" eb="16">
      <t>シュウシ</t>
    </rPh>
    <rPh sb="16" eb="19">
      <t>チョウサヒョウ</t>
    </rPh>
    <phoneticPr fontId="1"/>
  </si>
  <si>
    <t>項番</t>
    <rPh sb="0" eb="1">
      <t>コウ</t>
    </rPh>
    <rPh sb="1" eb="2">
      <t>バン</t>
    </rPh>
    <phoneticPr fontId="1"/>
  </si>
  <si>
    <t>項</t>
    <rPh sb="0" eb="1">
      <t>コウ</t>
    </rPh>
    <phoneticPr fontId="1"/>
  </si>
  <si>
    <t>病院収入</t>
    <rPh sb="0" eb="2">
      <t>ビョウイン</t>
    </rPh>
    <rPh sb="2" eb="4">
      <t>シュウニュウ</t>
    </rPh>
    <phoneticPr fontId="1"/>
  </si>
  <si>
    <t>国有財産売払収入</t>
    <rPh sb="0" eb="2">
      <t>コクユウ</t>
    </rPh>
    <rPh sb="2" eb="4">
      <t>ザイサン</t>
    </rPh>
    <rPh sb="4" eb="5">
      <t>ウ</t>
    </rPh>
    <rPh sb="5" eb="6">
      <t>ハラ</t>
    </rPh>
    <rPh sb="6" eb="8">
      <t>シュウニュウ</t>
    </rPh>
    <phoneticPr fontId="1"/>
  </si>
  <si>
    <t>総額</t>
    <rPh sb="0" eb="2">
      <t>ソウガク</t>
    </rPh>
    <phoneticPr fontId="1"/>
  </si>
  <si>
    <t>-01 土地売払代</t>
    <rPh sb="4" eb="6">
      <t>トチ</t>
    </rPh>
    <rPh sb="6" eb="7">
      <t>ウ</t>
    </rPh>
    <rPh sb="7" eb="8">
      <t>ハラ</t>
    </rPh>
    <rPh sb="8" eb="9">
      <t>ダイ</t>
    </rPh>
    <phoneticPr fontId="1"/>
  </si>
  <si>
    <t>-02 立木竹売払代</t>
    <rPh sb="4" eb="6">
      <t>タチキ</t>
    </rPh>
    <rPh sb="6" eb="7">
      <t>タケ</t>
    </rPh>
    <rPh sb="7" eb="8">
      <t>ウ</t>
    </rPh>
    <rPh sb="8" eb="9">
      <t>ハラ</t>
    </rPh>
    <rPh sb="9" eb="10">
      <t>ダイ</t>
    </rPh>
    <phoneticPr fontId="1"/>
  </si>
  <si>
    <t>人</t>
    <rPh sb="0" eb="1">
      <t>ニン</t>
    </rPh>
    <phoneticPr fontId="1"/>
  </si>
  <si>
    <t>特別会計</t>
    <rPh sb="0" eb="2">
      <t>トクベツ</t>
    </rPh>
    <rPh sb="2" eb="4">
      <t>カイケイ</t>
    </rPh>
    <phoneticPr fontId="1"/>
  </si>
  <si>
    <t>※特別会計整理収入</t>
    <rPh sb="1" eb="3">
      <t>トクベツ</t>
    </rPh>
    <rPh sb="3" eb="5">
      <t>カイケイ</t>
    </rPh>
    <rPh sb="5" eb="7">
      <t>セイリ</t>
    </rPh>
    <rPh sb="7" eb="9">
      <t>シュウニュウ</t>
    </rPh>
    <phoneticPr fontId="1"/>
  </si>
  <si>
    <t>貸付金等回収金収入</t>
    <rPh sb="0" eb="3">
      <t>カシツケキン</t>
    </rPh>
    <rPh sb="3" eb="4">
      <t>トウ</t>
    </rPh>
    <rPh sb="4" eb="7">
      <t>カイシュウキン</t>
    </rPh>
    <rPh sb="7" eb="9">
      <t>シュウニュウ</t>
    </rPh>
    <phoneticPr fontId="1"/>
  </si>
  <si>
    <t>〒</t>
    <phoneticPr fontId="1"/>
  </si>
  <si>
    <t>電話</t>
    <rPh sb="0" eb="2">
      <t>デンワ</t>
    </rPh>
    <phoneticPr fontId="1"/>
  </si>
  <si>
    <t>内線</t>
    <rPh sb="0" eb="2">
      <t>ナイセン</t>
    </rPh>
    <phoneticPr fontId="1"/>
  </si>
  <si>
    <t>（単位：千円）</t>
    <rPh sb="1" eb="3">
      <t>タンイ</t>
    </rPh>
    <rPh sb="4" eb="6">
      <t>センエン</t>
    </rPh>
    <phoneticPr fontId="1"/>
  </si>
  <si>
    <t>国有財産貸付収入</t>
    <rPh sb="0" eb="2">
      <t>コクユウ</t>
    </rPh>
    <rPh sb="2" eb="4">
      <t>ザイサン</t>
    </rPh>
    <rPh sb="4" eb="6">
      <t>カシツケ</t>
    </rPh>
    <rPh sb="6" eb="8">
      <t>シュウニュウ</t>
    </rPh>
    <phoneticPr fontId="1"/>
  </si>
  <si>
    <t>-04 機械貸付料</t>
    <rPh sb="4" eb="6">
      <t>キカイ</t>
    </rPh>
    <rPh sb="6" eb="9">
      <t>カシツケリョウ</t>
    </rPh>
    <phoneticPr fontId="1"/>
  </si>
  <si>
    <t>-03 公務員宿舎貸付料</t>
    <rPh sb="4" eb="7">
      <t>コウムイン</t>
    </rPh>
    <rPh sb="7" eb="9">
      <t>シュクシャ</t>
    </rPh>
    <rPh sb="9" eb="12">
      <t>カシツケリョウ</t>
    </rPh>
    <phoneticPr fontId="1"/>
  </si>
  <si>
    <t>-03 入場料等収入</t>
    <rPh sb="4" eb="7">
      <t>ニュウジョウリョウ</t>
    </rPh>
    <rPh sb="7" eb="8">
      <t>トウ</t>
    </rPh>
    <rPh sb="8" eb="10">
      <t>シュウニュウ</t>
    </rPh>
    <phoneticPr fontId="1"/>
  </si>
  <si>
    <t>配当金収入</t>
    <rPh sb="0" eb="3">
      <t>ハイトウキン</t>
    </rPh>
    <rPh sb="3" eb="5">
      <t>シュウニュウ</t>
    </rPh>
    <phoneticPr fontId="1"/>
  </si>
  <si>
    <t>利子収入</t>
    <rPh sb="0" eb="2">
      <t>リシ</t>
    </rPh>
    <rPh sb="2" eb="4">
      <t>シュウニュウ</t>
    </rPh>
    <phoneticPr fontId="1"/>
  </si>
  <si>
    <t>※雑納付金</t>
    <rPh sb="1" eb="2">
      <t>ザツ</t>
    </rPh>
    <rPh sb="2" eb="5">
      <t>ノウフキン</t>
    </rPh>
    <phoneticPr fontId="1"/>
  </si>
  <si>
    <t>-02 新エネルギー開発機構納付金</t>
    <rPh sb="4" eb="5">
      <t>シン</t>
    </rPh>
    <rPh sb="10" eb="12">
      <t>カイハツ</t>
    </rPh>
    <rPh sb="12" eb="14">
      <t>キコウ</t>
    </rPh>
    <rPh sb="14" eb="17">
      <t>ノウフキン</t>
    </rPh>
    <phoneticPr fontId="1"/>
  </si>
  <si>
    <t>-05 価格協定等違反者納付金</t>
    <rPh sb="4" eb="6">
      <t>カカク</t>
    </rPh>
    <rPh sb="6" eb="8">
      <t>キョウテイ</t>
    </rPh>
    <rPh sb="8" eb="9">
      <t>トウ</t>
    </rPh>
    <rPh sb="9" eb="11">
      <t>イハン</t>
    </rPh>
    <rPh sb="11" eb="12">
      <t>シャ</t>
    </rPh>
    <rPh sb="12" eb="15">
      <t>ノウフキン</t>
    </rPh>
    <phoneticPr fontId="1"/>
  </si>
  <si>
    <t>-51 保険会社承継保険業務利益納付金</t>
    <rPh sb="4" eb="6">
      <t>ホケン</t>
    </rPh>
    <rPh sb="6" eb="8">
      <t>カイシャ</t>
    </rPh>
    <rPh sb="8" eb="10">
      <t>ショウケイ</t>
    </rPh>
    <rPh sb="10" eb="12">
      <t>ホケン</t>
    </rPh>
    <rPh sb="12" eb="14">
      <t>ギョウム</t>
    </rPh>
    <rPh sb="14" eb="16">
      <t>リエキ</t>
    </rPh>
    <rPh sb="16" eb="19">
      <t>ノウフキン</t>
    </rPh>
    <phoneticPr fontId="1"/>
  </si>
  <si>
    <t>　　　ダム使用者納付金</t>
    <rPh sb="5" eb="8">
      <t>シヨウシャ</t>
    </rPh>
    <rPh sb="8" eb="11">
      <t>ノウフキン</t>
    </rPh>
    <phoneticPr fontId="1"/>
  </si>
  <si>
    <t>文官恩給費特別会計等負担金</t>
    <rPh sb="0" eb="2">
      <t>ブンカン</t>
    </rPh>
    <rPh sb="2" eb="4">
      <t>オンキュウ</t>
    </rPh>
    <rPh sb="4" eb="5">
      <t>ヒ</t>
    </rPh>
    <rPh sb="5" eb="7">
      <t>トクベツ</t>
    </rPh>
    <rPh sb="7" eb="10">
      <t>カイケイナド</t>
    </rPh>
    <rPh sb="10" eb="13">
      <t>フタンキン</t>
    </rPh>
    <phoneticPr fontId="1"/>
  </si>
  <si>
    <t>特別会計受入金</t>
    <rPh sb="0" eb="2">
      <t>トクベツ</t>
    </rPh>
    <rPh sb="2" eb="4">
      <t>カイケイ</t>
    </rPh>
    <rPh sb="4" eb="6">
      <t>ウケイレ</t>
    </rPh>
    <rPh sb="6" eb="7">
      <t>キン</t>
    </rPh>
    <phoneticPr fontId="1"/>
  </si>
  <si>
    <t>公共事業費負担金</t>
    <rPh sb="0" eb="2">
      <t>コウキョウ</t>
    </rPh>
    <rPh sb="2" eb="5">
      <t>ジギョウヒ</t>
    </rPh>
    <rPh sb="5" eb="8">
      <t>フタンキン</t>
    </rPh>
    <phoneticPr fontId="1"/>
  </si>
  <si>
    <t>　　　※その他</t>
    <rPh sb="6" eb="7">
      <t>タ</t>
    </rPh>
    <phoneticPr fontId="1"/>
  </si>
  <si>
    <t>-02 ※国営造成施設管理費負担金</t>
    <rPh sb="5" eb="7">
      <t>コクエイ</t>
    </rPh>
    <rPh sb="7" eb="9">
      <t>ゾウセイ</t>
    </rPh>
    <rPh sb="9" eb="11">
      <t>シセツ</t>
    </rPh>
    <rPh sb="11" eb="14">
      <t>カンリヒ</t>
    </rPh>
    <rPh sb="14" eb="17">
      <t>フタンキン</t>
    </rPh>
    <phoneticPr fontId="1"/>
  </si>
  <si>
    <t>-05 ※測量標移転改埋費受入</t>
    <rPh sb="5" eb="7">
      <t>ソクリョウ</t>
    </rPh>
    <rPh sb="7" eb="8">
      <t>ヒョウ</t>
    </rPh>
    <rPh sb="8" eb="10">
      <t>イテン</t>
    </rPh>
    <rPh sb="10" eb="11">
      <t>カイ</t>
    </rPh>
    <rPh sb="11" eb="12">
      <t>マイ</t>
    </rPh>
    <rPh sb="12" eb="13">
      <t>ヒ</t>
    </rPh>
    <rPh sb="13" eb="15">
      <t>ウケイレ</t>
    </rPh>
    <phoneticPr fontId="1"/>
  </si>
  <si>
    <t>　　　その他</t>
    <rPh sb="5" eb="6">
      <t>タ</t>
    </rPh>
    <phoneticPr fontId="1"/>
  </si>
  <si>
    <t>弁償及び返納金</t>
    <rPh sb="0" eb="2">
      <t>ベンショウ</t>
    </rPh>
    <rPh sb="2" eb="3">
      <t>オヨ</t>
    </rPh>
    <rPh sb="4" eb="6">
      <t>ヘンノウ</t>
    </rPh>
    <rPh sb="6" eb="7">
      <t>キン</t>
    </rPh>
    <phoneticPr fontId="1"/>
  </si>
  <si>
    <t>-02 返納金</t>
    <rPh sb="4" eb="6">
      <t>ヘンノウ</t>
    </rPh>
    <rPh sb="6" eb="7">
      <t>キン</t>
    </rPh>
    <phoneticPr fontId="1"/>
  </si>
  <si>
    <t>矯正官署作業収入</t>
    <rPh sb="0" eb="2">
      <t>キョウセイ</t>
    </rPh>
    <rPh sb="2" eb="4">
      <t>カンショ</t>
    </rPh>
    <rPh sb="4" eb="6">
      <t>サギョウ</t>
    </rPh>
    <rPh sb="6" eb="8">
      <t>シュウニュウ</t>
    </rPh>
    <phoneticPr fontId="1"/>
  </si>
  <si>
    <t>物品売払収入</t>
    <rPh sb="0" eb="2">
      <t>ブッピン</t>
    </rPh>
    <rPh sb="2" eb="3">
      <t>バイ</t>
    </rPh>
    <rPh sb="3" eb="4">
      <t>フツ</t>
    </rPh>
    <rPh sb="4" eb="6">
      <t>シュウニュウ</t>
    </rPh>
    <phoneticPr fontId="1"/>
  </si>
  <si>
    <t>-04 不用物品売払代</t>
    <rPh sb="4" eb="6">
      <t>フヨウ</t>
    </rPh>
    <rPh sb="6" eb="8">
      <t>ブッピン</t>
    </rPh>
    <rPh sb="8" eb="10">
      <t>ウリハライ</t>
    </rPh>
    <rPh sb="10" eb="11">
      <t>ダイ</t>
    </rPh>
    <phoneticPr fontId="1"/>
  </si>
  <si>
    <t>雑入</t>
    <rPh sb="0" eb="1">
      <t>ザツ</t>
    </rPh>
    <rPh sb="1" eb="2">
      <t>ニュウ</t>
    </rPh>
    <phoneticPr fontId="1"/>
  </si>
  <si>
    <t>-01 ※労働保険料被保険者負担金</t>
    <rPh sb="5" eb="7">
      <t>ロウドウ</t>
    </rPh>
    <rPh sb="7" eb="10">
      <t>ホケンリョウ</t>
    </rPh>
    <rPh sb="10" eb="14">
      <t>ヒホケンシャ</t>
    </rPh>
    <rPh sb="14" eb="17">
      <t>フタンキン</t>
    </rPh>
    <phoneticPr fontId="1"/>
  </si>
  <si>
    <t>-02 ※失業者退職手当特別会計等負担金</t>
    <rPh sb="5" eb="8">
      <t>シツギョウシャ</t>
    </rPh>
    <rPh sb="8" eb="10">
      <t>タイショク</t>
    </rPh>
    <rPh sb="10" eb="12">
      <t>テアテ</t>
    </rPh>
    <rPh sb="12" eb="14">
      <t>トクベツ</t>
    </rPh>
    <rPh sb="14" eb="16">
      <t>カイケイ</t>
    </rPh>
    <rPh sb="16" eb="17">
      <t>トウ</t>
    </rPh>
    <rPh sb="17" eb="20">
      <t>フタンキン</t>
    </rPh>
    <phoneticPr fontId="1"/>
  </si>
  <si>
    <t>-03 ※小切手支払未済金収入</t>
    <rPh sb="5" eb="8">
      <t>コギッテ</t>
    </rPh>
    <rPh sb="8" eb="10">
      <t>シハライ</t>
    </rPh>
    <rPh sb="10" eb="12">
      <t>ミサイ</t>
    </rPh>
    <rPh sb="12" eb="13">
      <t>キン</t>
    </rPh>
    <rPh sb="13" eb="15">
      <t>シュウニュウ</t>
    </rPh>
    <phoneticPr fontId="1"/>
  </si>
  <si>
    <t>-04 延滞金</t>
    <rPh sb="4" eb="7">
      <t>エンタイキン</t>
    </rPh>
    <phoneticPr fontId="1"/>
  </si>
  <si>
    <t>-05 ※期満後収入</t>
    <rPh sb="5" eb="6">
      <t>キ</t>
    </rPh>
    <rPh sb="6" eb="7">
      <t>マン</t>
    </rPh>
    <rPh sb="7" eb="8">
      <t>ゴ</t>
    </rPh>
    <rPh sb="8" eb="10">
      <t>シュウニュウ</t>
    </rPh>
    <phoneticPr fontId="1"/>
  </si>
  <si>
    <t>-09 ※労働保険審査会費特別会計負担金</t>
    <rPh sb="5" eb="7">
      <t>ロウドウ</t>
    </rPh>
    <rPh sb="7" eb="9">
      <t>ホケン</t>
    </rPh>
    <rPh sb="9" eb="11">
      <t>シンサ</t>
    </rPh>
    <rPh sb="11" eb="12">
      <t>カイ</t>
    </rPh>
    <rPh sb="12" eb="13">
      <t>ヒ</t>
    </rPh>
    <rPh sb="13" eb="15">
      <t>トクベツ</t>
    </rPh>
    <rPh sb="15" eb="17">
      <t>カイケイ</t>
    </rPh>
    <rPh sb="17" eb="20">
      <t>フタンキン</t>
    </rPh>
    <phoneticPr fontId="1"/>
  </si>
  <si>
    <t>-10 ※河川管理負担金</t>
    <rPh sb="5" eb="7">
      <t>カセン</t>
    </rPh>
    <rPh sb="7" eb="9">
      <t>カンリ</t>
    </rPh>
    <rPh sb="9" eb="12">
      <t>フタンキン</t>
    </rPh>
    <phoneticPr fontId="1"/>
  </si>
  <si>
    <t>-14 原子力損害賠償補償料収入</t>
    <rPh sb="4" eb="7">
      <t>ゲンシリョク</t>
    </rPh>
    <rPh sb="7" eb="9">
      <t>ソンガイ</t>
    </rPh>
    <rPh sb="9" eb="11">
      <t>バイショウ</t>
    </rPh>
    <rPh sb="11" eb="13">
      <t>ホショウ</t>
    </rPh>
    <rPh sb="13" eb="14">
      <t>リョウ</t>
    </rPh>
    <rPh sb="14" eb="16">
      <t>シュウニュウ</t>
    </rPh>
    <phoneticPr fontId="1"/>
  </si>
  <si>
    <t>-15 ※学術研究奨励金受入</t>
    <rPh sb="5" eb="7">
      <t>ガクジュツ</t>
    </rPh>
    <rPh sb="7" eb="9">
      <t>ケンキュウ</t>
    </rPh>
    <rPh sb="9" eb="11">
      <t>ショウレイ</t>
    </rPh>
    <rPh sb="11" eb="12">
      <t>キン</t>
    </rPh>
    <rPh sb="12" eb="14">
      <t>ウケイレ</t>
    </rPh>
    <phoneticPr fontId="1"/>
  </si>
  <si>
    <t>-99 ※雑収</t>
    <rPh sb="5" eb="6">
      <t>ザツ</t>
    </rPh>
    <rPh sb="6" eb="7">
      <t>シュウ</t>
    </rPh>
    <phoneticPr fontId="1"/>
  </si>
  <si>
    <t>Ｃ　歳出の部</t>
    <rPh sb="2" eb="4">
      <t>サイシュツ</t>
    </rPh>
    <rPh sb="5" eb="6">
      <t>ブ</t>
    </rPh>
    <phoneticPr fontId="1"/>
  </si>
  <si>
    <t>ａ 公務災害補償費・弔慰金・特別弔慰金</t>
    <rPh sb="2" eb="4">
      <t>コウム</t>
    </rPh>
    <rPh sb="4" eb="6">
      <t>サイガイ</t>
    </rPh>
    <rPh sb="6" eb="8">
      <t>ホショウ</t>
    </rPh>
    <rPh sb="8" eb="9">
      <t>ヒ</t>
    </rPh>
    <rPh sb="10" eb="13">
      <t>チョウイキン</t>
    </rPh>
    <rPh sb="14" eb="16">
      <t>トクベツ</t>
    </rPh>
    <rPh sb="16" eb="19">
      <t>チョウイキン</t>
    </rPh>
    <phoneticPr fontId="1"/>
  </si>
  <si>
    <t>ｂ 退職手当等</t>
    <rPh sb="2" eb="4">
      <t>タイショク</t>
    </rPh>
    <rPh sb="4" eb="6">
      <t>テアテ</t>
    </rPh>
    <rPh sb="6" eb="7">
      <t>ナド</t>
    </rPh>
    <phoneticPr fontId="1"/>
  </si>
  <si>
    <t>ｄ その他</t>
    <rPh sb="4" eb="5">
      <t>タ</t>
    </rPh>
    <phoneticPr fontId="1"/>
  </si>
  <si>
    <t>02
～
05
職員基本給・諸手当</t>
    <rPh sb="8" eb="10">
      <t>ショクイン</t>
    </rPh>
    <rPh sb="10" eb="12">
      <t>キホン</t>
    </rPh>
    <rPh sb="12" eb="13">
      <t>キュウ</t>
    </rPh>
    <rPh sb="14" eb="15">
      <t>ショ</t>
    </rPh>
    <rPh sb="15" eb="16">
      <t>テ</t>
    </rPh>
    <rPh sb="16" eb="17">
      <t>トウ</t>
    </rPh>
    <phoneticPr fontId="1"/>
  </si>
  <si>
    <t>06</t>
    <phoneticPr fontId="1"/>
  </si>
  <si>
    <t>雑給与の類</t>
    <rPh sb="0" eb="1">
      <t>ザツ</t>
    </rPh>
    <rPh sb="1" eb="3">
      <t>キュウヨ</t>
    </rPh>
    <rPh sb="4" eb="5">
      <t>タグイ</t>
    </rPh>
    <phoneticPr fontId="1"/>
  </si>
  <si>
    <t>-01 中間投入</t>
    <rPh sb="4" eb="6">
      <t>チュウカン</t>
    </rPh>
    <rPh sb="6" eb="8">
      <t>トウニュウ</t>
    </rPh>
    <phoneticPr fontId="1"/>
  </si>
  <si>
    <t>-03 社会扶助金</t>
    <rPh sb="4" eb="6">
      <t>シャカイ</t>
    </rPh>
    <rPh sb="6" eb="8">
      <t>フジョ</t>
    </rPh>
    <rPh sb="8" eb="9">
      <t>キン</t>
    </rPh>
    <phoneticPr fontId="1"/>
  </si>
  <si>
    <t>-04 ※経常移転</t>
    <rPh sb="5" eb="7">
      <t>ケイジョウ</t>
    </rPh>
    <rPh sb="7" eb="9">
      <t>イテン</t>
    </rPh>
    <phoneticPr fontId="1"/>
  </si>
  <si>
    <t>-05 ※資本移転</t>
    <rPh sb="5" eb="9">
      <t>シホニテン</t>
    </rPh>
    <phoneticPr fontId="1"/>
  </si>
  <si>
    <t>-06 社会保障給付</t>
    <rPh sb="4" eb="6">
      <t>シャカイ</t>
    </rPh>
    <rPh sb="6" eb="8">
      <t>ホショウ</t>
    </rPh>
    <rPh sb="8" eb="10">
      <t>キュウフ</t>
    </rPh>
    <phoneticPr fontId="1"/>
  </si>
  <si>
    <t>07</t>
    <phoneticPr fontId="1"/>
  </si>
  <si>
    <t>報償費の類</t>
    <rPh sb="0" eb="2">
      <t>ホウショウ</t>
    </rPh>
    <rPh sb="2" eb="3">
      <t>ヒ</t>
    </rPh>
    <rPh sb="4" eb="5">
      <t>タグイ</t>
    </rPh>
    <phoneticPr fontId="1"/>
  </si>
  <si>
    <t>-01 ※報償費</t>
    <rPh sb="5" eb="8">
      <t>ホウショウヒ</t>
    </rPh>
    <phoneticPr fontId="1"/>
  </si>
  <si>
    <t>-02 褒賞品費</t>
    <rPh sb="4" eb="6">
      <t>ホウショウ</t>
    </rPh>
    <rPh sb="6" eb="7">
      <t>ヒン</t>
    </rPh>
    <rPh sb="7" eb="8">
      <t>ヒ</t>
    </rPh>
    <phoneticPr fontId="1"/>
  </si>
  <si>
    <t>08</t>
    <phoneticPr fontId="1"/>
  </si>
  <si>
    <t>旅費の類</t>
    <rPh sb="0" eb="2">
      <t>リョヒ</t>
    </rPh>
    <rPh sb="3" eb="4">
      <t>タグイ</t>
    </rPh>
    <phoneticPr fontId="1"/>
  </si>
  <si>
    <t>09</t>
    <phoneticPr fontId="1"/>
  </si>
  <si>
    <t>庁費の類</t>
    <rPh sb="0" eb="1">
      <t>チョウ</t>
    </rPh>
    <rPh sb="1" eb="2">
      <t>ヒ</t>
    </rPh>
    <rPh sb="3" eb="4">
      <t>タグイ</t>
    </rPh>
    <phoneticPr fontId="1"/>
  </si>
  <si>
    <t>-03 総固定資本形成</t>
    <rPh sb="4" eb="5">
      <t>ソウ</t>
    </rPh>
    <rPh sb="5" eb="7">
      <t>コテイ</t>
    </rPh>
    <rPh sb="7" eb="9">
      <t>シホン</t>
    </rPh>
    <rPh sb="9" eb="11">
      <t>ケイセイ</t>
    </rPh>
    <phoneticPr fontId="1"/>
  </si>
  <si>
    <t>-04 賃金</t>
    <rPh sb="4" eb="6">
      <t>チンギン</t>
    </rPh>
    <phoneticPr fontId="1"/>
  </si>
  <si>
    <t>-07 社会扶助金</t>
    <rPh sb="4" eb="6">
      <t>シャカイ</t>
    </rPh>
    <rPh sb="6" eb="8">
      <t>フジョ</t>
    </rPh>
    <rPh sb="8" eb="9">
      <t>キン</t>
    </rPh>
    <phoneticPr fontId="1"/>
  </si>
  <si>
    <t>-08 間接税</t>
    <rPh sb="4" eb="7">
      <t>カンセツゼイ</t>
    </rPh>
    <phoneticPr fontId="1"/>
  </si>
  <si>
    <t>-09 社会保障負担</t>
    <rPh sb="4" eb="6">
      <t>シャカイ</t>
    </rPh>
    <rPh sb="6" eb="8">
      <t>ホショウ</t>
    </rPh>
    <rPh sb="8" eb="10">
      <t>フタン</t>
    </rPh>
    <phoneticPr fontId="1"/>
  </si>
  <si>
    <t>-10 財産所得（支払）</t>
    <rPh sb="4" eb="6">
      <t>ザイサン</t>
    </rPh>
    <rPh sb="6" eb="8">
      <t>ショトク</t>
    </rPh>
    <rPh sb="9" eb="11">
      <t>シハライ</t>
    </rPh>
    <phoneticPr fontId="1"/>
  </si>
  <si>
    <t>-11 損害保険料</t>
    <rPh sb="4" eb="6">
      <t>ソンガイ</t>
    </rPh>
    <rPh sb="6" eb="9">
      <t>ホケンリョウ</t>
    </rPh>
    <phoneticPr fontId="1"/>
  </si>
  <si>
    <t>-12 ※経常移転</t>
    <rPh sb="5" eb="7">
      <t>ケイジョウ</t>
    </rPh>
    <rPh sb="7" eb="9">
      <t>イテン</t>
    </rPh>
    <phoneticPr fontId="1"/>
  </si>
  <si>
    <t>原材料費</t>
    <rPh sb="0" eb="3">
      <t>ゲンザイリョウ</t>
    </rPh>
    <rPh sb="3" eb="4">
      <t>ヒ</t>
    </rPh>
    <phoneticPr fontId="1"/>
  </si>
  <si>
    <t>施設費の類</t>
    <rPh sb="0" eb="3">
      <t>シセツヒ</t>
    </rPh>
    <rPh sb="4" eb="5">
      <t>タグイ</t>
    </rPh>
    <phoneticPr fontId="1"/>
  </si>
  <si>
    <t>-03 中間投入</t>
    <rPh sb="4" eb="6">
      <t>チュウカン</t>
    </rPh>
    <rPh sb="6" eb="8">
      <t>トウニュウ</t>
    </rPh>
    <phoneticPr fontId="1"/>
  </si>
  <si>
    <t>補助金の類</t>
    <rPh sb="0" eb="3">
      <t>ホジョキン</t>
    </rPh>
    <rPh sb="4" eb="5">
      <t>タグイ</t>
    </rPh>
    <phoneticPr fontId="1"/>
  </si>
  <si>
    <t>-01 雇用者報酬（社会保障雇主負担）</t>
    <rPh sb="4" eb="7">
      <t>コヨウシャ</t>
    </rPh>
    <rPh sb="7" eb="9">
      <t>ホウシュウ</t>
    </rPh>
    <rPh sb="10" eb="12">
      <t>シャカイ</t>
    </rPh>
    <rPh sb="12" eb="14">
      <t>ホショウ</t>
    </rPh>
    <rPh sb="14" eb="16">
      <t>ヤトイヌシ</t>
    </rPh>
    <rPh sb="16" eb="18">
      <t>フタン</t>
    </rPh>
    <phoneticPr fontId="1"/>
  </si>
  <si>
    <t>-02 間接税</t>
    <rPh sb="4" eb="7">
      <t>カンセツゼイ</t>
    </rPh>
    <phoneticPr fontId="1"/>
  </si>
  <si>
    <t>-03 ※経常補助金</t>
    <rPh sb="5" eb="7">
      <t>ケイジョウ</t>
    </rPh>
    <rPh sb="7" eb="10">
      <t>ホジョキン</t>
    </rPh>
    <phoneticPr fontId="1"/>
  </si>
  <si>
    <t>-07 ※その他</t>
    <rPh sb="7" eb="8">
      <t>タ</t>
    </rPh>
    <phoneticPr fontId="1"/>
  </si>
  <si>
    <t>-01 総固定資本形成</t>
    <rPh sb="4" eb="5">
      <t>ソウ</t>
    </rPh>
    <rPh sb="5" eb="7">
      <t>コテイ</t>
    </rPh>
    <rPh sb="7" eb="9">
      <t>シホン</t>
    </rPh>
    <rPh sb="9" eb="11">
      <t>ケイセイ</t>
    </rPh>
    <phoneticPr fontId="1"/>
  </si>
  <si>
    <t>-02 うち住宅分</t>
    <rPh sb="6" eb="8">
      <t>ジュウタク</t>
    </rPh>
    <rPh sb="8" eb="9">
      <t>ブン</t>
    </rPh>
    <phoneticPr fontId="1"/>
  </si>
  <si>
    <t>-04 土地の購入</t>
    <rPh sb="4" eb="6">
      <t>トチ</t>
    </rPh>
    <rPh sb="7" eb="9">
      <t>コウニュウ</t>
    </rPh>
    <phoneticPr fontId="1"/>
  </si>
  <si>
    <t>交際費</t>
    <rPh sb="0" eb="3">
      <t>コウサイヒ</t>
    </rPh>
    <phoneticPr fontId="1"/>
  </si>
  <si>
    <t>-01 ※賠償償還及び払戻金</t>
    <rPh sb="5" eb="7">
      <t>バイショウ</t>
    </rPh>
    <rPh sb="7" eb="9">
      <t>ショウカン</t>
    </rPh>
    <rPh sb="9" eb="10">
      <t>オヨ</t>
    </rPh>
    <rPh sb="11" eb="12">
      <t>ハラ</t>
    </rPh>
    <rPh sb="12" eb="13">
      <t>モド</t>
    </rPh>
    <rPh sb="13" eb="14">
      <t>キン</t>
    </rPh>
    <phoneticPr fontId="1"/>
  </si>
  <si>
    <t>-02 利子及び割引料等</t>
    <rPh sb="4" eb="6">
      <t>リシ</t>
    </rPh>
    <rPh sb="6" eb="7">
      <t>オヨ</t>
    </rPh>
    <rPh sb="8" eb="10">
      <t>ワリビキ</t>
    </rPh>
    <rPh sb="10" eb="11">
      <t>リョウ</t>
    </rPh>
    <rPh sb="11" eb="12">
      <t>トウ</t>
    </rPh>
    <phoneticPr fontId="1"/>
  </si>
  <si>
    <t>※保証金の類</t>
    <rPh sb="1" eb="4">
      <t>ホショウキン</t>
    </rPh>
    <rPh sb="5" eb="6">
      <t>タグイ</t>
    </rPh>
    <phoneticPr fontId="1"/>
  </si>
  <si>
    <t>※補償金の類</t>
    <rPh sb="1" eb="4">
      <t>ホショウキン</t>
    </rPh>
    <rPh sb="5" eb="6">
      <t>タグイ</t>
    </rPh>
    <phoneticPr fontId="1"/>
  </si>
  <si>
    <t>年金・恩給・保険金の類</t>
    <rPh sb="0" eb="2">
      <t>ネンキン</t>
    </rPh>
    <rPh sb="3" eb="5">
      <t>オンキュウ</t>
    </rPh>
    <rPh sb="6" eb="9">
      <t>ホケンキン</t>
    </rPh>
    <rPh sb="10" eb="11">
      <t>タグイ</t>
    </rPh>
    <phoneticPr fontId="1"/>
  </si>
  <si>
    <t>-01 ※経常移転</t>
    <rPh sb="5" eb="7">
      <t>ケイジョウ</t>
    </rPh>
    <rPh sb="7" eb="9">
      <t>イテン</t>
    </rPh>
    <phoneticPr fontId="1"/>
  </si>
  <si>
    <t>-03 社会保障給付</t>
    <rPh sb="4" eb="6">
      <t>シャカイ</t>
    </rPh>
    <rPh sb="6" eb="8">
      <t>ホショウ</t>
    </rPh>
    <rPh sb="8" eb="10">
      <t>キュウフ</t>
    </rPh>
    <phoneticPr fontId="1"/>
  </si>
  <si>
    <t>他会計へ繰入</t>
    <rPh sb="0" eb="1">
      <t>ホカ</t>
    </rPh>
    <rPh sb="1" eb="3">
      <t>カイケイ</t>
    </rPh>
    <rPh sb="4" eb="6">
      <t>クリイレ</t>
    </rPh>
    <phoneticPr fontId="1"/>
  </si>
  <si>
    <t>貸付金</t>
    <rPh sb="0" eb="3">
      <t>カシツケキン</t>
    </rPh>
    <phoneticPr fontId="1"/>
  </si>
  <si>
    <t>出資金</t>
    <rPh sb="0" eb="3">
      <t>シュッシキン</t>
    </rPh>
    <phoneticPr fontId="1"/>
  </si>
  <si>
    <t>供託金利子</t>
    <rPh sb="0" eb="3">
      <t>キョウタクキン</t>
    </rPh>
    <rPh sb="3" eb="5">
      <t>リシ</t>
    </rPh>
    <phoneticPr fontId="1"/>
  </si>
  <si>
    <t>その他の歳出</t>
    <rPh sb="2" eb="3">
      <t>タ</t>
    </rPh>
    <rPh sb="4" eb="6">
      <t>サイシュツ</t>
    </rPh>
    <phoneticPr fontId="1"/>
  </si>
  <si>
    <t>名　　　　　　　　　　　　　称</t>
    <rPh sb="0" eb="1">
      <t>メイ</t>
    </rPh>
    <rPh sb="14" eb="15">
      <t>ショウ</t>
    </rPh>
    <phoneticPr fontId="1"/>
  </si>
  <si>
    <t>　　金　　　額</t>
    <rPh sb="2" eb="3">
      <t>キン</t>
    </rPh>
    <rPh sb="6" eb="7">
      <t>ガク</t>
    </rPh>
    <phoneticPr fontId="1"/>
  </si>
  <si>
    <t>Ｄ ※印の内訳表</t>
    <rPh sb="3" eb="4">
      <t>シルシ</t>
    </rPh>
    <rPh sb="5" eb="8">
      <t>ウチワケヒョウ</t>
    </rPh>
    <phoneticPr fontId="1"/>
  </si>
  <si>
    <t>収入総額</t>
    <rPh sb="0" eb="2">
      <t>シュウニュウ</t>
    </rPh>
    <rPh sb="2" eb="4">
      <t>ソウガク</t>
    </rPh>
    <phoneticPr fontId="1"/>
  </si>
  <si>
    <t>道外からの収入</t>
    <rPh sb="0" eb="2">
      <t>ドウガイ</t>
    </rPh>
    <rPh sb="5" eb="7">
      <t>シュウニュウ</t>
    </rPh>
    <phoneticPr fontId="1"/>
  </si>
  <si>
    <t>中央政府からの収入</t>
    <rPh sb="0" eb="2">
      <t>チュウオウ</t>
    </rPh>
    <rPh sb="2" eb="4">
      <t>セイフ</t>
    </rPh>
    <rPh sb="7" eb="9">
      <t>シュウニュウ</t>
    </rPh>
    <phoneticPr fontId="1"/>
  </si>
  <si>
    <t>国出先機関からの収入</t>
    <rPh sb="0" eb="1">
      <t>クニ</t>
    </rPh>
    <rPh sb="1" eb="3">
      <t>デサキ</t>
    </rPh>
    <rPh sb="3" eb="5">
      <t>キカン</t>
    </rPh>
    <rPh sb="8" eb="10">
      <t>シュウニュウ</t>
    </rPh>
    <phoneticPr fontId="1"/>
  </si>
  <si>
    <t>道からの収入</t>
    <rPh sb="0" eb="1">
      <t>ドウ</t>
    </rPh>
    <rPh sb="4" eb="6">
      <t>シュウニュウ</t>
    </rPh>
    <phoneticPr fontId="1"/>
  </si>
  <si>
    <t>道内からの収入</t>
    <rPh sb="0" eb="2">
      <t>ドウナイ</t>
    </rPh>
    <rPh sb="5" eb="7">
      <t>シュウニュウ</t>
    </rPh>
    <phoneticPr fontId="1"/>
  </si>
  <si>
    <t>市町村からの収入</t>
    <rPh sb="0" eb="3">
      <t>シチョウソン</t>
    </rPh>
    <rPh sb="6" eb="8">
      <t>シュウニュウ</t>
    </rPh>
    <phoneticPr fontId="1"/>
  </si>
  <si>
    <t>社会保障基金からの収入</t>
    <rPh sb="0" eb="2">
      <t>シャカイ</t>
    </rPh>
    <rPh sb="2" eb="4">
      <t>ホショウ</t>
    </rPh>
    <rPh sb="4" eb="6">
      <t>キキン</t>
    </rPh>
    <rPh sb="9" eb="11">
      <t>シュウニュウ</t>
    </rPh>
    <phoneticPr fontId="1"/>
  </si>
  <si>
    <t>一般政府からの収入</t>
    <rPh sb="0" eb="2">
      <t>イッパン</t>
    </rPh>
    <rPh sb="2" eb="4">
      <t>セイフ</t>
    </rPh>
    <rPh sb="7" eb="9">
      <t>シュウニュウ</t>
    </rPh>
    <phoneticPr fontId="1"/>
  </si>
  <si>
    <t>非金融法人企業からの収入</t>
    <rPh sb="0" eb="1">
      <t>ヒ</t>
    </rPh>
    <rPh sb="1" eb="3">
      <t>キンユウ</t>
    </rPh>
    <rPh sb="3" eb="5">
      <t>ホウジン</t>
    </rPh>
    <rPh sb="5" eb="7">
      <t>キギョウ</t>
    </rPh>
    <rPh sb="10" eb="12">
      <t>シュウニュウ</t>
    </rPh>
    <phoneticPr fontId="1"/>
  </si>
  <si>
    <t>金融機関からの収入</t>
    <rPh sb="0" eb="2">
      <t>キンユウ</t>
    </rPh>
    <rPh sb="2" eb="4">
      <t>キカン</t>
    </rPh>
    <rPh sb="7" eb="9">
      <t>シュウニュウ</t>
    </rPh>
    <phoneticPr fontId="1"/>
  </si>
  <si>
    <t>対家計民間非営利団体からの収入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rPh sb="13" eb="15">
      <t>シュウニュウ</t>
    </rPh>
    <phoneticPr fontId="1"/>
  </si>
  <si>
    <t>家計からの収入</t>
    <rPh sb="0" eb="2">
      <t>カケイ</t>
    </rPh>
    <rPh sb="5" eb="7">
      <t>シュウニュウ</t>
    </rPh>
    <phoneticPr fontId="1"/>
  </si>
  <si>
    <t>特別会計整理収入</t>
    <rPh sb="0" eb="2">
      <t>トクベツ</t>
    </rPh>
    <rPh sb="2" eb="4">
      <t>カイケイ</t>
    </rPh>
    <rPh sb="4" eb="6">
      <t>セイリ</t>
    </rPh>
    <rPh sb="6" eb="8">
      <t>シュウニュウ</t>
    </rPh>
    <phoneticPr fontId="1"/>
  </si>
  <si>
    <t>　　歳入の部</t>
    <rPh sb="2" eb="3">
      <t>トシ</t>
    </rPh>
    <rPh sb="3" eb="4">
      <t>イ</t>
    </rPh>
    <rPh sb="5" eb="6">
      <t>ブ</t>
    </rPh>
    <phoneticPr fontId="1"/>
  </si>
  <si>
    <t>中央政府以外からの収入</t>
    <rPh sb="0" eb="2">
      <t>チュウオウ</t>
    </rPh>
    <rPh sb="2" eb="4">
      <t>セイフ</t>
    </rPh>
    <rPh sb="4" eb="6">
      <t>イガイ</t>
    </rPh>
    <rPh sb="9" eb="11">
      <t>シュウニュウ</t>
    </rPh>
    <phoneticPr fontId="1"/>
  </si>
  <si>
    <t>雑納付金</t>
    <rPh sb="0" eb="1">
      <t>ザツ</t>
    </rPh>
    <rPh sb="1" eb="4">
      <t>ノウフキン</t>
    </rPh>
    <phoneticPr fontId="1"/>
  </si>
  <si>
    <t>-06 金属鉱業事業団納付金</t>
    <rPh sb="4" eb="6">
      <t>キンゾク</t>
    </rPh>
    <rPh sb="6" eb="8">
      <t>コウギョウ</t>
    </rPh>
    <rPh sb="8" eb="11">
      <t>ジギョウダン</t>
    </rPh>
    <rPh sb="11" eb="14">
      <t>ノウフキン</t>
    </rPh>
    <phoneticPr fontId="1"/>
  </si>
  <si>
    <t>-05　価格協定等違反者納付金</t>
    <rPh sb="4" eb="6">
      <t>カカク</t>
    </rPh>
    <rPh sb="6" eb="8">
      <t>キョウテイ</t>
    </rPh>
    <rPh sb="8" eb="9">
      <t>トウ</t>
    </rPh>
    <rPh sb="9" eb="12">
      <t>イハンシャ</t>
    </rPh>
    <rPh sb="12" eb="15">
      <t>ノウフキン</t>
    </rPh>
    <phoneticPr fontId="1"/>
  </si>
  <si>
    <t>-02 国営造成施設管理費負担金</t>
    <rPh sb="4" eb="6">
      <t>コクエイ</t>
    </rPh>
    <rPh sb="6" eb="8">
      <t>ゾウセイ</t>
    </rPh>
    <rPh sb="8" eb="10">
      <t>シセツ</t>
    </rPh>
    <rPh sb="10" eb="13">
      <t>カンリヒ</t>
    </rPh>
    <rPh sb="13" eb="16">
      <t>フタンキン</t>
    </rPh>
    <phoneticPr fontId="1"/>
  </si>
  <si>
    <t>その他</t>
    <rPh sb="2" eb="3">
      <t>タ</t>
    </rPh>
    <phoneticPr fontId="1"/>
  </si>
  <si>
    <t>公共事業費負担金</t>
    <rPh sb="0" eb="2">
      <t>コウキョウ</t>
    </rPh>
    <rPh sb="2" eb="4">
      <t>ジギョウ</t>
    </rPh>
    <rPh sb="4" eb="5">
      <t>ヒ</t>
    </rPh>
    <rPh sb="5" eb="8">
      <t>フタンキン</t>
    </rPh>
    <phoneticPr fontId="1"/>
  </si>
  <si>
    <t>-05 測量標移転改埋費受入</t>
    <rPh sb="4" eb="6">
      <t>ソクリョウ</t>
    </rPh>
    <rPh sb="6" eb="7">
      <t>ヒョウ</t>
    </rPh>
    <rPh sb="7" eb="9">
      <t>イテン</t>
    </rPh>
    <rPh sb="9" eb="10">
      <t>カイ</t>
    </rPh>
    <rPh sb="10" eb="11">
      <t>マイ</t>
    </rPh>
    <rPh sb="11" eb="12">
      <t>ヒ</t>
    </rPh>
    <rPh sb="12" eb="14">
      <t>ウケイレ</t>
    </rPh>
    <phoneticPr fontId="1"/>
  </si>
  <si>
    <t>-01 弁償及び違約金</t>
    <rPh sb="4" eb="6">
      <t>ベンショウ</t>
    </rPh>
    <rPh sb="6" eb="7">
      <t>オヨ</t>
    </rPh>
    <rPh sb="8" eb="11">
      <t>イヤクキン</t>
    </rPh>
    <phoneticPr fontId="1"/>
  </si>
  <si>
    <t>-02 失業者退職手当特別会計等負担金</t>
    <rPh sb="4" eb="7">
      <t>シツギョウシャ</t>
    </rPh>
    <rPh sb="7" eb="9">
      <t>タイショク</t>
    </rPh>
    <rPh sb="9" eb="11">
      <t>テアテ</t>
    </rPh>
    <rPh sb="11" eb="13">
      <t>トクベツ</t>
    </rPh>
    <rPh sb="13" eb="16">
      <t>カイケイナド</t>
    </rPh>
    <rPh sb="16" eb="19">
      <t>フタンキン</t>
    </rPh>
    <phoneticPr fontId="1"/>
  </si>
  <si>
    <t>-03 小切手支払未済金収入</t>
    <rPh sb="4" eb="7">
      <t>コギッテ</t>
    </rPh>
    <rPh sb="7" eb="9">
      <t>シハライ</t>
    </rPh>
    <rPh sb="9" eb="11">
      <t>ミサイ</t>
    </rPh>
    <rPh sb="11" eb="12">
      <t>キン</t>
    </rPh>
    <rPh sb="12" eb="14">
      <t>シュウニュウ</t>
    </rPh>
    <phoneticPr fontId="1"/>
  </si>
  <si>
    <t>-05 期満後収入</t>
    <rPh sb="4" eb="5">
      <t>キ</t>
    </rPh>
    <rPh sb="5" eb="6">
      <t>マン</t>
    </rPh>
    <rPh sb="6" eb="7">
      <t>ゴ</t>
    </rPh>
    <rPh sb="7" eb="9">
      <t>シュウニュウ</t>
    </rPh>
    <phoneticPr fontId="1"/>
  </si>
  <si>
    <t>-09 労働保険審査会費特別会計負担金</t>
    <rPh sb="4" eb="6">
      <t>ロウドウ</t>
    </rPh>
    <rPh sb="6" eb="8">
      <t>ホケン</t>
    </rPh>
    <rPh sb="8" eb="11">
      <t>シンサカイ</t>
    </rPh>
    <rPh sb="11" eb="12">
      <t>ヒ</t>
    </rPh>
    <rPh sb="12" eb="14">
      <t>トクベツ</t>
    </rPh>
    <rPh sb="14" eb="16">
      <t>カイケイ</t>
    </rPh>
    <rPh sb="16" eb="19">
      <t>フタンキン</t>
    </rPh>
    <phoneticPr fontId="1"/>
  </si>
  <si>
    <t>-10 河川管理負担金</t>
    <rPh sb="4" eb="6">
      <t>カセン</t>
    </rPh>
    <rPh sb="6" eb="8">
      <t>カンリ</t>
    </rPh>
    <rPh sb="8" eb="11">
      <t>フタンキン</t>
    </rPh>
    <phoneticPr fontId="1"/>
  </si>
  <si>
    <t>-15 学術研究奨励金受入</t>
    <rPh sb="4" eb="6">
      <t>ガクジュツ</t>
    </rPh>
    <rPh sb="6" eb="8">
      <t>ケンキュウ</t>
    </rPh>
    <rPh sb="8" eb="10">
      <t>ショウレイ</t>
    </rPh>
    <rPh sb="10" eb="11">
      <t>キン</t>
    </rPh>
    <rPh sb="11" eb="13">
      <t>ウケイレ</t>
    </rPh>
    <phoneticPr fontId="1"/>
  </si>
  <si>
    <t>-99 雑収</t>
    <rPh sb="4" eb="5">
      <t>ザツ</t>
    </rPh>
    <rPh sb="5" eb="6">
      <t>シュウ</t>
    </rPh>
    <phoneticPr fontId="1"/>
  </si>
  <si>
    <t>　　歳出の部</t>
    <rPh sb="2" eb="3">
      <t>トシ</t>
    </rPh>
    <rPh sb="3" eb="4">
      <t>シュツ</t>
    </rPh>
    <rPh sb="5" eb="6">
      <t>ブ</t>
    </rPh>
    <phoneticPr fontId="1"/>
  </si>
  <si>
    <t>-04 経常移転</t>
    <rPh sb="4" eb="6">
      <t>ケイジョウ</t>
    </rPh>
    <rPh sb="6" eb="8">
      <t>イテン</t>
    </rPh>
    <phoneticPr fontId="1"/>
  </si>
  <si>
    <t>-05 資本移転</t>
    <rPh sb="4" eb="8">
      <t>シホニテン</t>
    </rPh>
    <phoneticPr fontId="1"/>
  </si>
  <si>
    <t>07</t>
    <phoneticPr fontId="1"/>
  </si>
  <si>
    <t>報償費の類</t>
    <rPh sb="0" eb="3">
      <t>ホウショウヒ</t>
    </rPh>
    <rPh sb="4" eb="5">
      <t>タグイ</t>
    </rPh>
    <phoneticPr fontId="1"/>
  </si>
  <si>
    <t>-01 報償費</t>
    <rPh sb="4" eb="7">
      <t>ホウショウヒ</t>
    </rPh>
    <phoneticPr fontId="1"/>
  </si>
  <si>
    <t>-12 経常移転</t>
    <rPh sb="4" eb="6">
      <t>ケイジョウ</t>
    </rPh>
    <rPh sb="6" eb="8">
      <t>イテン</t>
    </rPh>
    <phoneticPr fontId="1"/>
  </si>
  <si>
    <t>-03 経常補助金</t>
    <rPh sb="4" eb="6">
      <t>ケイジョウ</t>
    </rPh>
    <rPh sb="6" eb="9">
      <t>ホジョキン</t>
    </rPh>
    <phoneticPr fontId="1"/>
  </si>
  <si>
    <t>-07 その他</t>
    <rPh sb="6" eb="7">
      <t>タ</t>
    </rPh>
    <phoneticPr fontId="1"/>
  </si>
  <si>
    <t>賠償償還及び払戻金の類</t>
    <rPh sb="0" eb="2">
      <t>バイショウ</t>
    </rPh>
    <rPh sb="2" eb="4">
      <t>ショウカン</t>
    </rPh>
    <rPh sb="4" eb="5">
      <t>オヨ</t>
    </rPh>
    <rPh sb="6" eb="8">
      <t>ハライモドシ</t>
    </rPh>
    <rPh sb="8" eb="9">
      <t>キン</t>
    </rPh>
    <rPh sb="10" eb="11">
      <t>タグイ</t>
    </rPh>
    <phoneticPr fontId="1"/>
  </si>
  <si>
    <t>-01 賠償償還及び払戻金</t>
    <rPh sb="4" eb="6">
      <t>バイショウ</t>
    </rPh>
    <rPh sb="6" eb="8">
      <t>ショウカン</t>
    </rPh>
    <rPh sb="8" eb="9">
      <t>オヨ</t>
    </rPh>
    <rPh sb="10" eb="12">
      <t>ハライモドシ</t>
    </rPh>
    <rPh sb="12" eb="13">
      <t>キン</t>
    </rPh>
    <phoneticPr fontId="1"/>
  </si>
  <si>
    <t>保証金の類</t>
    <rPh sb="0" eb="3">
      <t>ホショウキン</t>
    </rPh>
    <rPh sb="4" eb="5">
      <t>タグイ</t>
    </rPh>
    <phoneticPr fontId="1"/>
  </si>
  <si>
    <t>補償金の類</t>
    <rPh sb="0" eb="3">
      <t>ホショウキン</t>
    </rPh>
    <rPh sb="4" eb="5">
      <t>タグイ</t>
    </rPh>
    <phoneticPr fontId="1"/>
  </si>
  <si>
    <t>年金・恩給・保険金の類</t>
    <rPh sb="0" eb="2">
      <t>ネンキン</t>
    </rPh>
    <rPh sb="3" eb="5">
      <t>オンキュウ</t>
    </rPh>
    <rPh sb="6" eb="8">
      <t>ホケン</t>
    </rPh>
    <rPh sb="8" eb="9">
      <t>キン</t>
    </rPh>
    <rPh sb="10" eb="11">
      <t>タグイ</t>
    </rPh>
    <phoneticPr fontId="1"/>
  </si>
  <si>
    <t>-01 経常移転</t>
    <rPh sb="4" eb="6">
      <t>ケイジョウ</t>
    </rPh>
    <rPh sb="6" eb="8">
      <t>イテン</t>
    </rPh>
    <phoneticPr fontId="1"/>
  </si>
  <si>
    <t>金　　　額</t>
    <rPh sb="0" eb="1">
      <t>キン</t>
    </rPh>
    <rPh sb="4" eb="5">
      <t>ガク</t>
    </rPh>
    <phoneticPr fontId="1"/>
  </si>
  <si>
    <t>㎡</t>
  </si>
  <si>
    <t>該当区分（○印）</t>
    <rPh sb="0" eb="2">
      <t>ガイトウ</t>
    </rPh>
    <rPh sb="2" eb="4">
      <t>クブン</t>
    </rPh>
    <rPh sb="6" eb="7">
      <t>シルシ</t>
    </rPh>
    <phoneticPr fontId="1"/>
  </si>
  <si>
    <t>(2)</t>
    <phoneticPr fontId="1"/>
  </si>
  <si>
    <t>(1)</t>
    <phoneticPr fontId="1"/>
  </si>
  <si>
    <t>一般会計</t>
    <rPh sb="0" eb="2">
      <t>イッパン</t>
    </rPh>
    <rPh sb="2" eb="4">
      <t>カイケイ</t>
    </rPh>
    <phoneticPr fontId="1"/>
  </si>
  <si>
    <t>会　　　　　計　　　　　区　　　　　分　　　　　　　　　</t>
    <rPh sb="0" eb="1">
      <t>カイ</t>
    </rPh>
    <rPh sb="6" eb="7">
      <t>ケイ</t>
    </rPh>
    <rPh sb="12" eb="13">
      <t>ク</t>
    </rPh>
    <rPh sb="18" eb="19">
      <t>ブン</t>
    </rPh>
    <phoneticPr fontId="1"/>
  </si>
  <si>
    <t>区　　　　　　　分</t>
    <rPh sb="0" eb="1">
      <t>ク</t>
    </rPh>
    <rPh sb="8" eb="9">
      <t>ブン</t>
    </rPh>
    <phoneticPr fontId="1"/>
  </si>
  <si>
    <t>（Ｂ　歳入の部（つづき））</t>
    <rPh sb="3" eb="5">
      <t>サイニュウ</t>
    </rPh>
    <rPh sb="6" eb="7">
      <t>ブ</t>
    </rPh>
    <phoneticPr fontId="1"/>
  </si>
  <si>
    <t>（Ｃ　歳出の部（つづき））</t>
    <rPh sb="3" eb="5">
      <t>サイシュツ</t>
    </rPh>
    <rPh sb="6" eb="7">
      <t>ブ</t>
    </rPh>
    <phoneticPr fontId="1"/>
  </si>
  <si>
    <t>）</t>
    <phoneticPr fontId="1"/>
  </si>
  <si>
    <t>区　　　　分</t>
    <rPh sb="0" eb="1">
      <t>ク</t>
    </rPh>
    <rPh sb="5" eb="6">
      <t>ブン</t>
    </rPh>
    <phoneticPr fontId="1"/>
  </si>
  <si>
    <t>(1)常勤職員数</t>
    <rPh sb="3" eb="5">
      <t>ジョウキン</t>
    </rPh>
    <rPh sb="5" eb="7">
      <t>ショクイン</t>
    </rPh>
    <rPh sb="7" eb="8">
      <t>スウ</t>
    </rPh>
    <phoneticPr fontId="1"/>
  </si>
  <si>
    <t>(2)非常勤職員数</t>
    <rPh sb="3" eb="6">
      <t>ヒジョウキン</t>
    </rPh>
    <rPh sb="6" eb="8">
      <t>ショクイン</t>
    </rPh>
    <rPh sb="8" eb="9">
      <t>スウ</t>
    </rPh>
    <phoneticPr fontId="1"/>
  </si>
  <si>
    <t>(3)賃金職員数</t>
    <rPh sb="3" eb="5">
      <t>チンギン</t>
    </rPh>
    <rPh sb="5" eb="7">
      <t>ショクイン</t>
    </rPh>
    <rPh sb="7" eb="8">
      <t>スウ</t>
    </rPh>
    <phoneticPr fontId="1"/>
  </si>
  <si>
    <t>建物延べ床占有面積</t>
    <rPh sb="0" eb="2">
      <t>タテモノ</t>
    </rPh>
    <rPh sb="2" eb="3">
      <t>ノ</t>
    </rPh>
    <rPh sb="4" eb="5">
      <t>ユカ</t>
    </rPh>
    <rPh sb="5" eb="7">
      <t>センユウ</t>
    </rPh>
    <rPh sb="7" eb="9">
      <t>メンセキ</t>
    </rPh>
    <phoneticPr fontId="1"/>
  </si>
  <si>
    <t>国有財産使用収入</t>
    <rPh sb="0" eb="2">
      <t>コクユウ</t>
    </rPh>
    <rPh sb="2" eb="4">
      <t>ザイサン</t>
    </rPh>
    <rPh sb="4" eb="6">
      <t>シヨウ</t>
    </rPh>
    <rPh sb="6" eb="8">
      <t>シュウニュウ</t>
    </rPh>
    <phoneticPr fontId="1"/>
  </si>
  <si>
    <t>-02 寄宿料</t>
    <rPh sb="4" eb="6">
      <t>キシュク</t>
    </rPh>
    <rPh sb="6" eb="7">
      <t>リョウ</t>
    </rPh>
    <phoneticPr fontId="1"/>
  </si>
  <si>
    <t>　 　 その他</t>
    <rPh sb="6" eb="7">
      <t>タ</t>
    </rPh>
    <phoneticPr fontId="1"/>
  </si>
  <si>
    <t>歳　　　　入　　　　総　　　　額</t>
    <rPh sb="0" eb="1">
      <t>トシ</t>
    </rPh>
    <rPh sb="5" eb="6">
      <t>イ</t>
    </rPh>
    <rPh sb="10" eb="11">
      <t>フサ</t>
    </rPh>
    <rPh sb="15" eb="16">
      <t>ガク</t>
    </rPh>
    <phoneticPr fontId="1"/>
  </si>
  <si>
    <t>歳　　　　出　　　　総　　　　額</t>
    <rPh sb="0" eb="1">
      <t>トシ</t>
    </rPh>
    <rPh sb="5" eb="6">
      <t>デ</t>
    </rPh>
    <rPh sb="10" eb="11">
      <t>フサ</t>
    </rPh>
    <rPh sb="15" eb="16">
      <t>ガク</t>
    </rPh>
    <phoneticPr fontId="1"/>
  </si>
  <si>
    <t>10</t>
    <phoneticPr fontId="1"/>
  </si>
  <si>
    <t>委託費</t>
    <rPh sb="0" eb="2">
      <t>イタク</t>
    </rPh>
    <rPh sb="2" eb="3">
      <t>ヒ</t>
    </rPh>
    <phoneticPr fontId="1"/>
  </si>
  <si>
    <t>-01 労働保険料被保険者負担金</t>
    <rPh sb="4" eb="6">
      <t>ロウドウ</t>
    </rPh>
    <rPh sb="6" eb="9">
      <t>ホケンリョウ</t>
    </rPh>
    <rPh sb="9" eb="10">
      <t>ヒ</t>
    </rPh>
    <rPh sb="10" eb="13">
      <t>ホケンシャ</t>
    </rPh>
    <rPh sb="13" eb="16">
      <t>フタンキン</t>
    </rPh>
    <phoneticPr fontId="1"/>
  </si>
  <si>
    <t xml:space="preserve">      ダム使用者納付金</t>
    <rPh sb="8" eb="11">
      <t>シヨウシャ</t>
    </rPh>
    <rPh sb="11" eb="13">
      <t>ノウフ</t>
    </rPh>
    <rPh sb="13" eb="14">
      <t>キン</t>
    </rPh>
    <phoneticPr fontId="1"/>
  </si>
  <si>
    <t>その他の歳入</t>
    <rPh sb="2" eb="3">
      <t>タ</t>
    </rPh>
    <rPh sb="4" eb="6">
      <t>サイニュウ</t>
    </rPh>
    <phoneticPr fontId="1"/>
  </si>
  <si>
    <t>-01 中間投入（-02は、内数）</t>
    <rPh sb="4" eb="6">
      <t>チュウカン</t>
    </rPh>
    <rPh sb="6" eb="8">
      <t>トウニュウ</t>
    </rPh>
    <rPh sb="14" eb="15">
      <t>ウチ</t>
    </rPh>
    <rPh sb="15" eb="16">
      <t>スウ</t>
    </rPh>
    <phoneticPr fontId="1"/>
  </si>
  <si>
    <t>支出総額</t>
    <rPh sb="0" eb="2">
      <t>シシュツ</t>
    </rPh>
    <rPh sb="2" eb="4">
      <t>ソウガク</t>
    </rPh>
    <phoneticPr fontId="1"/>
  </si>
  <si>
    <t>道外への支出</t>
    <rPh sb="0" eb="2">
      <t>ドウガイ</t>
    </rPh>
    <rPh sb="4" eb="6">
      <t>シシュツ</t>
    </rPh>
    <phoneticPr fontId="1"/>
  </si>
  <si>
    <t>中央政府への支出</t>
    <rPh sb="0" eb="2">
      <t>チュウオウ</t>
    </rPh>
    <rPh sb="2" eb="4">
      <t>セイフ</t>
    </rPh>
    <rPh sb="6" eb="8">
      <t>シシュツ</t>
    </rPh>
    <phoneticPr fontId="1"/>
  </si>
  <si>
    <t>中央政府以外への支出</t>
    <rPh sb="0" eb="2">
      <t>チュウオウ</t>
    </rPh>
    <rPh sb="2" eb="4">
      <t>セイフ</t>
    </rPh>
    <rPh sb="4" eb="6">
      <t>イガイ</t>
    </rPh>
    <rPh sb="8" eb="10">
      <t>シシュツ</t>
    </rPh>
    <phoneticPr fontId="1"/>
  </si>
  <si>
    <t>道内への支出</t>
    <rPh sb="0" eb="2">
      <t>ドウナイ</t>
    </rPh>
    <rPh sb="4" eb="6">
      <t>シシュツ</t>
    </rPh>
    <phoneticPr fontId="1"/>
  </si>
  <si>
    <t>一般政府への支出</t>
    <rPh sb="0" eb="2">
      <t>イッパン</t>
    </rPh>
    <rPh sb="2" eb="4">
      <t>セイフ</t>
    </rPh>
    <rPh sb="6" eb="8">
      <t>シシュツ</t>
    </rPh>
    <phoneticPr fontId="1"/>
  </si>
  <si>
    <t>国出先機関への支出</t>
    <rPh sb="0" eb="1">
      <t>クニ</t>
    </rPh>
    <rPh sb="1" eb="3">
      <t>デサキ</t>
    </rPh>
    <rPh sb="3" eb="5">
      <t>キカン</t>
    </rPh>
    <rPh sb="7" eb="9">
      <t>シシュツ</t>
    </rPh>
    <phoneticPr fontId="1"/>
  </si>
  <si>
    <t>道への支出</t>
    <rPh sb="0" eb="1">
      <t>ドウ</t>
    </rPh>
    <rPh sb="3" eb="5">
      <t>シシュツ</t>
    </rPh>
    <phoneticPr fontId="1"/>
  </si>
  <si>
    <t>市町村への支出</t>
    <rPh sb="0" eb="3">
      <t>シチョウソン</t>
    </rPh>
    <rPh sb="5" eb="7">
      <t>シシュツ</t>
    </rPh>
    <phoneticPr fontId="1"/>
  </si>
  <si>
    <t>社会保障基への支出</t>
    <rPh sb="0" eb="2">
      <t>シャカイ</t>
    </rPh>
    <rPh sb="2" eb="4">
      <t>ホショウ</t>
    </rPh>
    <rPh sb="4" eb="5">
      <t>モト</t>
    </rPh>
    <rPh sb="7" eb="9">
      <t>シシュツ</t>
    </rPh>
    <phoneticPr fontId="1"/>
  </si>
  <si>
    <t>非金融法人企業への支出</t>
    <rPh sb="0" eb="1">
      <t>ヒ</t>
    </rPh>
    <rPh sb="1" eb="3">
      <t>キンユウ</t>
    </rPh>
    <rPh sb="3" eb="5">
      <t>ホウジン</t>
    </rPh>
    <rPh sb="5" eb="7">
      <t>キギョウ</t>
    </rPh>
    <rPh sb="9" eb="11">
      <t>シシュツ</t>
    </rPh>
    <phoneticPr fontId="1"/>
  </si>
  <si>
    <t>金融機関への支出</t>
    <rPh sb="0" eb="2">
      <t>キンユウ</t>
    </rPh>
    <rPh sb="2" eb="4">
      <t>キカン</t>
    </rPh>
    <rPh sb="6" eb="8">
      <t>シシュツ</t>
    </rPh>
    <phoneticPr fontId="1"/>
  </si>
  <si>
    <t>対家計民間非営利団体への支出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rPh sb="12" eb="14">
      <t>シシュツ</t>
    </rPh>
    <phoneticPr fontId="1"/>
  </si>
  <si>
    <t>家計への支出</t>
    <rPh sb="0" eb="2">
      <t>カケイ</t>
    </rPh>
    <rPh sb="4" eb="6">
      <t>シシュツ</t>
    </rPh>
    <phoneticPr fontId="1"/>
  </si>
  <si>
    <t>（機関</t>
    <rPh sb="1" eb="3">
      <t>キカン</t>
    </rPh>
    <phoneticPr fontId="1"/>
  </si>
  <si>
    <t>年度</t>
    <rPh sb="0" eb="2">
      <t>ネンド</t>
    </rPh>
    <phoneticPr fontId="8"/>
  </si>
  <si>
    <t>会計</t>
    <rPh sb="0" eb="2">
      <t>カイケイ</t>
    </rPh>
    <phoneticPr fontId="8"/>
  </si>
  <si>
    <t>産業</t>
    <rPh sb="0" eb="2">
      <t>サンギョウ</t>
    </rPh>
    <phoneticPr fontId="8"/>
  </si>
  <si>
    <t>-02 社会扶助給付</t>
    <rPh sb="4" eb="6">
      <t>シャカイ</t>
    </rPh>
    <rPh sb="6" eb="8">
      <t>フジョ</t>
    </rPh>
    <rPh sb="8" eb="10">
      <t>キュウフ</t>
    </rPh>
    <phoneticPr fontId="1"/>
  </si>
  <si>
    <t>-06 社会扶助</t>
    <rPh sb="4" eb="6">
      <t>シャカイ</t>
    </rPh>
    <rPh sb="6" eb="8">
      <t>フジョ</t>
    </rPh>
    <phoneticPr fontId="1"/>
  </si>
  <si>
    <t>確認欄</t>
    <rPh sb="0" eb="2">
      <t>カクニン</t>
    </rPh>
    <rPh sb="2" eb="3">
      <t>ラン</t>
    </rPh>
    <phoneticPr fontId="1"/>
  </si>
  <si>
    <t>コード</t>
    <phoneticPr fontId="1"/>
  </si>
  <si>
    <t>機関名</t>
    <rPh sb="0" eb="3">
      <t>キカンメイ</t>
    </rPh>
    <phoneticPr fontId="1"/>
  </si>
  <si>
    <t>c 児童手当</t>
    <rPh sb="2" eb="4">
      <t>ジドウ</t>
    </rPh>
    <rPh sb="4" eb="6">
      <t>テアテ</t>
    </rPh>
    <phoneticPr fontId="1"/>
  </si>
  <si>
    <t>-07 貴金属等売払代</t>
    <rPh sb="4" eb="7">
      <t>キキンゾク</t>
    </rPh>
    <rPh sb="7" eb="8">
      <t>トウ</t>
    </rPh>
    <rPh sb="8" eb="9">
      <t>ウ</t>
    </rPh>
    <rPh sb="9" eb="10">
      <t>ハラ</t>
    </rPh>
    <rPh sb="10" eb="11">
      <t>ダイ</t>
    </rPh>
    <phoneticPr fontId="1"/>
  </si>
  <si>
    <t>-08 証券売払代</t>
    <rPh sb="4" eb="6">
      <t>ショウケン</t>
    </rPh>
    <rPh sb="6" eb="7">
      <t>ウ</t>
    </rPh>
    <rPh sb="7" eb="8">
      <t>ハラ</t>
    </rPh>
    <rPh sb="8" eb="9">
      <t>ダイ</t>
    </rPh>
    <phoneticPr fontId="1"/>
  </si>
  <si>
    <t>電波利用料収入</t>
    <rPh sb="0" eb="2">
      <t>デンパ</t>
    </rPh>
    <rPh sb="2" eb="5">
      <t>リヨウリョウ</t>
    </rPh>
    <rPh sb="5" eb="7">
      <t>シュウニュウ</t>
    </rPh>
    <phoneticPr fontId="1"/>
  </si>
  <si>
    <t>-26 財政投融資特別会計受入金</t>
    <rPh sb="4" eb="6">
      <t>ザイセイ</t>
    </rPh>
    <rPh sb="6" eb="9">
      <t>トウユウシ</t>
    </rPh>
    <rPh sb="9" eb="11">
      <t>トクベツ</t>
    </rPh>
    <rPh sb="11" eb="13">
      <t>カイケイ</t>
    </rPh>
    <rPh sb="13" eb="16">
      <t>ウケイレキン</t>
    </rPh>
    <phoneticPr fontId="1"/>
  </si>
  <si>
    <t>-27 自動車安全特別会計受入金</t>
    <rPh sb="4" eb="7">
      <t>ジドウシャ</t>
    </rPh>
    <rPh sb="7" eb="9">
      <t>アンゼン</t>
    </rPh>
    <rPh sb="9" eb="11">
      <t>トクベツ</t>
    </rPh>
    <rPh sb="11" eb="13">
      <t>カイケイ</t>
    </rPh>
    <rPh sb="13" eb="15">
      <t>ウケイレ</t>
    </rPh>
    <rPh sb="15" eb="16">
      <t>キン</t>
    </rPh>
    <phoneticPr fontId="1"/>
  </si>
  <si>
    <t>-03 用途指定寄付金受入</t>
    <rPh sb="4" eb="6">
      <t>ヨウト</t>
    </rPh>
    <rPh sb="6" eb="8">
      <t>シテイ</t>
    </rPh>
    <rPh sb="8" eb="11">
      <t>キフキン</t>
    </rPh>
    <rPh sb="11" eb="13">
      <t>ウケイレ</t>
    </rPh>
    <phoneticPr fontId="1"/>
  </si>
  <si>
    <t>-04 ※延滞金</t>
    <rPh sb="5" eb="8">
      <t>エンタイキン</t>
    </rPh>
    <phoneticPr fontId="1"/>
  </si>
  <si>
    <t>-05 糧食費（防衛省のみ）</t>
    <rPh sb="4" eb="6">
      <t>リョウショク</t>
    </rPh>
    <rPh sb="6" eb="7">
      <t>ヒ</t>
    </rPh>
    <rPh sb="8" eb="10">
      <t>ボウエイ</t>
    </rPh>
    <rPh sb="10" eb="11">
      <t>ショウ</t>
    </rPh>
    <phoneticPr fontId="1"/>
  </si>
  <si>
    <t>-06 被服費（防衛省のみ）</t>
    <rPh sb="4" eb="7">
      <t>ヒフクヒ</t>
    </rPh>
    <rPh sb="8" eb="10">
      <t>ボウエイ</t>
    </rPh>
    <rPh sb="10" eb="11">
      <t>ショウ</t>
    </rPh>
    <phoneticPr fontId="1"/>
  </si>
  <si>
    <t>〒060-8588　札幌市中央区北３条西６丁目</t>
  </si>
  <si>
    <t>E-mail Adress</t>
    <phoneticPr fontId="1"/>
  </si>
  <si>
    <t>-04 工作物売払代</t>
    <rPh sb="4" eb="7">
      <t>コウサクブツ</t>
    </rPh>
    <rPh sb="7" eb="8">
      <t>ウ</t>
    </rPh>
    <rPh sb="8" eb="9">
      <t>ハラ</t>
    </rPh>
    <rPh sb="9" eb="10">
      <t>ダイ</t>
    </rPh>
    <phoneticPr fontId="1"/>
  </si>
  <si>
    <t>-05 船舶売払代</t>
    <rPh sb="4" eb="6">
      <t>センパク</t>
    </rPh>
    <rPh sb="6" eb="7">
      <t>ウ</t>
    </rPh>
    <rPh sb="7" eb="8">
      <t>ハラ</t>
    </rPh>
    <rPh sb="8" eb="9">
      <t>ダイ</t>
    </rPh>
    <phoneticPr fontId="1"/>
  </si>
  <si>
    <t>-01 土地及水面貸付料</t>
    <rPh sb="4" eb="6">
      <t>トチ</t>
    </rPh>
    <rPh sb="6" eb="7">
      <t>オヨ</t>
    </rPh>
    <rPh sb="7" eb="9">
      <t>スイメン</t>
    </rPh>
    <rPh sb="9" eb="12">
      <t>カシツケリョウ</t>
    </rPh>
    <phoneticPr fontId="1"/>
  </si>
  <si>
    <t>-02 建物及物件貸付料</t>
    <rPh sb="4" eb="6">
      <t>タテモノ</t>
    </rPh>
    <rPh sb="6" eb="7">
      <t>オヨ</t>
    </rPh>
    <rPh sb="7" eb="9">
      <t>ブッケン</t>
    </rPh>
    <rPh sb="9" eb="12">
      <t>カシツケリョウ</t>
    </rPh>
    <phoneticPr fontId="1"/>
  </si>
  <si>
    <t>-01 版権及特許権等収入</t>
    <rPh sb="4" eb="6">
      <t>ハンケン</t>
    </rPh>
    <rPh sb="6" eb="7">
      <t>オヨ</t>
    </rPh>
    <rPh sb="7" eb="9">
      <t>トッキョ</t>
    </rPh>
    <rPh sb="9" eb="10">
      <t>ケン</t>
    </rPh>
    <rPh sb="10" eb="11">
      <t>トウ</t>
    </rPh>
    <rPh sb="11" eb="13">
      <t>シュウニュウ</t>
    </rPh>
    <phoneticPr fontId="1"/>
  </si>
  <si>
    <t>-04 飛行場及航空保安施設使用料収入</t>
    <rPh sb="4" eb="7">
      <t>ヒコウジョウ</t>
    </rPh>
    <rPh sb="7" eb="8">
      <t>オヨ</t>
    </rPh>
    <rPh sb="8" eb="10">
      <t>コウクウ</t>
    </rPh>
    <rPh sb="10" eb="12">
      <t>ホアン</t>
    </rPh>
    <rPh sb="12" eb="14">
      <t>シセツ</t>
    </rPh>
    <rPh sb="14" eb="17">
      <t>シヨウリョウ</t>
    </rPh>
    <rPh sb="17" eb="19">
      <t>シュウニュウ</t>
    </rPh>
    <phoneticPr fontId="1"/>
  </si>
  <si>
    <t>授業料及入学検定料</t>
    <rPh sb="0" eb="3">
      <t>ジュギョウリョウ</t>
    </rPh>
    <rPh sb="3" eb="4">
      <t>オヨ</t>
    </rPh>
    <rPh sb="4" eb="6">
      <t>ニュウガク</t>
    </rPh>
    <rPh sb="6" eb="8">
      <t>ケンテイ</t>
    </rPh>
    <rPh sb="8" eb="9">
      <t>リョウ</t>
    </rPh>
    <phoneticPr fontId="1"/>
  </si>
  <si>
    <t>許可及手数料</t>
    <rPh sb="0" eb="2">
      <t>キョカ</t>
    </rPh>
    <rPh sb="2" eb="3">
      <t>オヨ</t>
    </rPh>
    <rPh sb="3" eb="6">
      <t>テスウリョウ</t>
    </rPh>
    <phoneticPr fontId="1"/>
  </si>
  <si>
    <t>受託調査試験及役務収入</t>
    <rPh sb="0" eb="2">
      <t>ジュタク</t>
    </rPh>
    <rPh sb="2" eb="4">
      <t>チョウサ</t>
    </rPh>
    <rPh sb="4" eb="6">
      <t>シケン</t>
    </rPh>
    <rPh sb="6" eb="7">
      <t>オヨ</t>
    </rPh>
    <rPh sb="7" eb="9">
      <t>エキム</t>
    </rPh>
    <rPh sb="9" eb="11">
      <t>シュウニュウ</t>
    </rPh>
    <phoneticPr fontId="1"/>
  </si>
  <si>
    <t>懲罰及没収金</t>
    <rPh sb="0" eb="2">
      <t>チョウバツ</t>
    </rPh>
    <rPh sb="2" eb="3">
      <t>オヨ</t>
    </rPh>
    <rPh sb="3" eb="5">
      <t>ボッシュウ</t>
    </rPh>
    <rPh sb="5" eb="6">
      <t>キン</t>
    </rPh>
    <phoneticPr fontId="1"/>
  </si>
  <si>
    <t>弁償及返納金</t>
    <rPh sb="0" eb="2">
      <t>ベンショウ</t>
    </rPh>
    <rPh sb="2" eb="3">
      <t>オヨ</t>
    </rPh>
    <rPh sb="3" eb="5">
      <t>ヘンノウ</t>
    </rPh>
    <rPh sb="5" eb="6">
      <t>キン</t>
    </rPh>
    <phoneticPr fontId="1"/>
  </si>
  <si>
    <t>-01 ※弁済及違約金</t>
    <rPh sb="5" eb="7">
      <t>ベンサイ</t>
    </rPh>
    <rPh sb="7" eb="8">
      <t>オヨ</t>
    </rPh>
    <rPh sb="8" eb="11">
      <t>イヤクキン</t>
    </rPh>
    <phoneticPr fontId="1"/>
  </si>
  <si>
    <t>-07 職員等給食費受入</t>
    <rPh sb="4" eb="7">
      <t>ショクインナド</t>
    </rPh>
    <rPh sb="7" eb="10">
      <t>キュウショクヒ</t>
    </rPh>
    <rPh sb="10" eb="12">
      <t>ウケイレ</t>
    </rPh>
    <phoneticPr fontId="1"/>
  </si>
  <si>
    <t>職員基本給</t>
    <rPh sb="0" eb="2">
      <t>ショクイン</t>
    </rPh>
    <rPh sb="2" eb="5">
      <t>キホンキュウ</t>
    </rPh>
    <phoneticPr fontId="1"/>
  </si>
  <si>
    <t>職員諸手当</t>
    <rPh sb="0" eb="2">
      <t>ショクイン</t>
    </rPh>
    <rPh sb="2" eb="5">
      <t>ショテアテ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</si>
  <si>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</si>
  <si>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その他の手当</t>
    <rPh sb="2" eb="3">
      <t>タ</t>
    </rPh>
    <rPh sb="4" eb="6">
      <t>テアテ</t>
    </rPh>
    <phoneticPr fontId="1"/>
  </si>
  <si>
    <t>03</t>
    <phoneticPr fontId="1"/>
  </si>
  <si>
    <t>04</t>
    <phoneticPr fontId="1"/>
  </si>
  <si>
    <t>05</t>
    <phoneticPr fontId="1"/>
  </si>
  <si>
    <t>総額（施設施工旅費を除く）</t>
    <rPh sb="0" eb="2">
      <t>ソウガク</t>
    </rPh>
    <rPh sb="3" eb="5">
      <t>シセツ</t>
    </rPh>
    <rPh sb="5" eb="7">
      <t>セコウ</t>
    </rPh>
    <rPh sb="7" eb="9">
      <t>リョヒ</t>
    </rPh>
    <rPh sb="10" eb="11">
      <t>ノゾ</t>
    </rPh>
    <phoneticPr fontId="1"/>
  </si>
  <si>
    <t>施設施工旅費</t>
    <rPh sb="0" eb="2">
      <t>シセツ</t>
    </rPh>
    <rPh sb="2" eb="4">
      <t>セコウ</t>
    </rPh>
    <rPh sb="4" eb="6">
      <t>リョヒ</t>
    </rPh>
    <phoneticPr fontId="1"/>
  </si>
  <si>
    <t>-13 施設施工庁費</t>
    <rPh sb="4" eb="6">
      <t>シセツ</t>
    </rPh>
    <rPh sb="6" eb="8">
      <t>セコウ</t>
    </rPh>
    <rPh sb="8" eb="10">
      <t>チョウヒ</t>
    </rPh>
    <phoneticPr fontId="1"/>
  </si>
  <si>
    <t>-03 建物売払代</t>
    <rPh sb="4" eb="6">
      <t>タテモノ</t>
    </rPh>
    <rPh sb="6" eb="7">
      <t>ウ</t>
    </rPh>
    <rPh sb="7" eb="8">
      <t>ハラ</t>
    </rPh>
    <rPh sb="8" eb="9">
      <t>ダイ</t>
    </rPh>
    <phoneticPr fontId="1"/>
  </si>
  <si>
    <t>（単位：千円）</t>
    <phoneticPr fontId="1"/>
  </si>
  <si>
    <t>受託調査試験及び役務収入</t>
    <rPh sb="0" eb="2">
      <t>ジュタク</t>
    </rPh>
    <rPh sb="2" eb="4">
      <t>チョウサ</t>
    </rPh>
    <rPh sb="4" eb="6">
      <t>シケン</t>
    </rPh>
    <rPh sb="6" eb="7">
      <t>オヨ</t>
    </rPh>
    <rPh sb="8" eb="10">
      <t>エキム</t>
    </rPh>
    <rPh sb="10" eb="12">
      <t>シュウニュウ</t>
    </rPh>
    <phoneticPr fontId="1"/>
  </si>
  <si>
    <t>記入者の所属
及び氏名</t>
    <rPh sb="0" eb="3">
      <t>キニュウシャ</t>
    </rPh>
    <rPh sb="4" eb="6">
      <t>ショゾク</t>
    </rPh>
    <rPh sb="7" eb="8">
      <t>オヨ</t>
    </rPh>
    <rPh sb="9" eb="11">
      <t>シメイ</t>
    </rPh>
    <phoneticPr fontId="1"/>
  </si>
  <si>
    <t>国有林野事業収入</t>
    <rPh sb="0" eb="2">
      <t>コクユウ</t>
    </rPh>
    <rPh sb="2" eb="4">
      <t>リンヤ</t>
    </rPh>
    <rPh sb="4" eb="6">
      <t>ジギョウ</t>
    </rPh>
    <rPh sb="6" eb="8">
      <t>シュウニュウ</t>
    </rPh>
    <phoneticPr fontId="1"/>
  </si>
  <si>
    <t>　「１６補助金の類」において－０３から－０７に該当する補助金、交付金等はそれらの名称と金額を下の表に記入してください。</t>
    <rPh sb="4" eb="7">
      <t>ホジョキン</t>
    </rPh>
    <rPh sb="8" eb="9">
      <t>タグイ</t>
    </rPh>
    <rPh sb="23" eb="25">
      <t>ガイトウ</t>
    </rPh>
    <rPh sb="27" eb="30">
      <t>ホジョキン</t>
    </rPh>
    <rPh sb="31" eb="34">
      <t>コウフキン</t>
    </rPh>
    <rPh sb="34" eb="35">
      <t>トウ</t>
    </rPh>
    <rPh sb="40" eb="42">
      <t>メイショウ</t>
    </rPh>
    <rPh sb="43" eb="45">
      <t>キンガク</t>
    </rPh>
    <rPh sb="46" eb="47">
      <t>シタ</t>
    </rPh>
    <rPh sb="48" eb="49">
      <t>ヒョウ</t>
    </rPh>
    <rPh sb="50" eb="52">
      <t>キニュウ</t>
    </rPh>
    <phoneticPr fontId="1"/>
  </si>
  <si>
    <t>-02 うち建物（住宅を除く）修繕費</t>
    <rPh sb="6" eb="8">
      <t>タテモノ</t>
    </rPh>
    <rPh sb="9" eb="11">
      <t>ジュウタク</t>
    </rPh>
    <rPh sb="12" eb="13">
      <t>ノゾ</t>
    </rPh>
    <rPh sb="15" eb="18">
      <t>シュウゼンヒ</t>
    </rPh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</si>
  <si>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</si>
  <si>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</si>
  <si>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</si>
  <si>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</si>
  <si>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</si>
  <si>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賠償償還及び
払戻金の類</t>
    <rPh sb="0" eb="2">
      <t>バイショウ</t>
    </rPh>
    <rPh sb="2" eb="4">
      <t>ショウカン</t>
    </rPh>
    <rPh sb="4" eb="5">
      <t>オヨ</t>
    </rPh>
    <rPh sb="7" eb="10">
      <t>ハライモドシキン</t>
    </rPh>
    <rPh sb="11" eb="12">
      <t>タグイ</t>
    </rPh>
    <phoneticPr fontId="1"/>
  </si>
  <si>
    <t>17</t>
    <phoneticPr fontId="1"/>
  </si>
  <si>
    <t>18</t>
    <phoneticPr fontId="1"/>
  </si>
  <si>
    <t>19</t>
    <phoneticPr fontId="1"/>
  </si>
  <si>
    <t>21</t>
    <phoneticPr fontId="1"/>
  </si>
  <si>
    <t>22</t>
    <phoneticPr fontId="1"/>
  </si>
  <si>
    <t>20</t>
    <phoneticPr fontId="1"/>
  </si>
  <si>
    <t>50</t>
    <phoneticPr fontId="1"/>
  </si>
  <si>
    <t>51</t>
    <phoneticPr fontId="1"/>
  </si>
  <si>
    <t>自動車重量税</t>
    <rPh sb="0" eb="3">
      <t>ジドウシャ</t>
    </rPh>
    <rPh sb="3" eb="6">
      <t>ジュウリョウゼイ</t>
    </rPh>
    <phoneticPr fontId="1"/>
  </si>
  <si>
    <t>北海道経済部経済企画局経済企画課経済調査係</t>
    <rPh sb="18" eb="20">
      <t>チョウサ</t>
    </rPh>
    <rPh sb="20" eb="21">
      <t>カカリ</t>
    </rPh>
    <phoneticPr fontId="1"/>
  </si>
  <si>
    <t>14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</si>
  <si>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</si>
  <si>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</si>
  <si>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</si>
  <si>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</si>
  <si>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℡011-231-4111（内線26-923, 26-925）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</si>
</sst>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(#,##0\)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horizontal="right" vertical="center"/>
    </xf>
    <xf numFmtId="49" fontId="0" fillId="0" borderId="2" xfId="0" applyNumberFormat="1" applyBorder="1">
      <alignment vertical="center"/>
    </xf>
    <xf numFmtId="0" fontId="0" fillId="0" borderId="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right" vertical="center"/>
    </xf>
    <xf numFmtId="49" fontId="0" fillId="0" borderId="4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4" xfId="0" applyFill="1" applyBorder="1">
      <alignment vertical="center"/>
    </xf>
    <xf numFmtId="49" fontId="0" fillId="0" borderId="8" xfId="0" applyNumberFormat="1" applyFill="1" applyBorder="1">
      <alignment vertical="center"/>
    </xf>
    <xf numFmtId="0" fontId="0" fillId="0" borderId="1" xfId="0" applyFill="1" applyBorder="1">
      <alignment vertical="center"/>
    </xf>
    <xf numFmtId="49" fontId="0" fillId="0" borderId="2" xfId="0" applyNumberFormat="1" applyFill="1" applyBorder="1">
      <alignment vertical="center"/>
    </xf>
    <xf numFmtId="49" fontId="0" fillId="0" borderId="14" xfId="0" applyNumberFormat="1" applyBorder="1">
      <alignment vertical="center"/>
    </xf>
    <xf numFmtId="0" fontId="0" fillId="0" borderId="11" xfId="0" applyFill="1" applyBorder="1">
      <alignment vertical="center"/>
    </xf>
    <xf numFmtId="0" fontId="0" fillId="0" borderId="3" xfId="0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176" fontId="2" fillId="0" borderId="20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176" fontId="2" fillId="0" borderId="26" xfId="0" applyNumberFormat="1" applyFont="1" applyBorder="1" applyAlignment="1">
      <alignment vertical="center" shrinkToFit="1"/>
    </xf>
    <xf numFmtId="49" fontId="2" fillId="0" borderId="11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24" xfId="0" applyNumberFormat="1" applyFont="1" applyBorder="1">
      <alignment vertical="center"/>
    </xf>
    <xf numFmtId="49" fontId="2" fillId="0" borderId="25" xfId="0" applyNumberFormat="1" applyFont="1" applyBorder="1">
      <alignment vertical="center"/>
    </xf>
    <xf numFmtId="176" fontId="2" fillId="0" borderId="28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49" fontId="2" fillId="0" borderId="29" xfId="0" applyNumberFormat="1" applyFont="1" applyBorder="1">
      <alignment vertical="center"/>
    </xf>
    <xf numFmtId="0" fontId="2" fillId="0" borderId="30" xfId="0" applyFont="1" applyBorder="1" applyAlignment="1">
      <alignment vertical="center" wrapText="1"/>
    </xf>
    <xf numFmtId="49" fontId="2" fillId="0" borderId="27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49" fontId="2" fillId="0" borderId="20" xfId="0" applyNumberFormat="1" applyFont="1" applyBorder="1">
      <alignment vertical="center"/>
    </xf>
    <xf numFmtId="49" fontId="2" fillId="0" borderId="28" xfId="0" applyNumberFormat="1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0" fillId="2" borderId="8" xfId="0" applyNumberFormat="1" applyFill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76" fontId="2" fillId="2" borderId="35" xfId="0" applyNumberFormat="1" applyFont="1" applyFill="1" applyBorder="1" applyAlignment="1" applyProtection="1">
      <alignment vertical="center" shrinkToFit="1"/>
      <protection locked="0"/>
    </xf>
    <xf numFmtId="176" fontId="2" fillId="2" borderId="36" xfId="0" applyNumberFormat="1" applyFont="1" applyFill="1" applyBorder="1" applyAlignment="1" applyProtection="1">
      <alignment vertical="center" shrinkToFit="1"/>
      <protection locked="0"/>
    </xf>
    <xf numFmtId="176" fontId="2" fillId="2" borderId="37" xfId="0" applyNumberFormat="1" applyFont="1" applyFill="1" applyBorder="1" applyAlignment="1" applyProtection="1">
      <alignment vertical="center" shrinkToFit="1"/>
      <protection locked="0"/>
    </xf>
    <xf numFmtId="176" fontId="2" fillId="2" borderId="14" xfId="0" applyNumberFormat="1" applyFont="1" applyFill="1" applyBorder="1" applyAlignment="1" applyProtection="1">
      <alignment vertical="center" shrinkToFit="1"/>
      <protection locked="0"/>
    </xf>
    <xf numFmtId="176" fontId="2" fillId="2" borderId="38" xfId="0" applyNumberFormat="1" applyFont="1" applyFill="1" applyBorder="1" applyAlignment="1" applyProtection="1">
      <alignment vertical="center" shrinkToFit="1"/>
      <protection locked="0"/>
    </xf>
    <xf numFmtId="176" fontId="2" fillId="2" borderId="39" xfId="0" applyNumberFormat="1" applyFont="1" applyFill="1" applyBorder="1" applyAlignment="1" applyProtection="1">
      <alignment vertical="center" shrinkToFit="1"/>
      <protection locked="0"/>
    </xf>
    <xf numFmtId="176" fontId="2" fillId="2" borderId="40" xfId="0" applyNumberFormat="1" applyFont="1" applyFill="1" applyBorder="1" applyAlignment="1" applyProtection="1">
      <alignment vertical="center" shrinkToFit="1"/>
      <protection locked="0"/>
    </xf>
    <xf numFmtId="176" fontId="2" fillId="2" borderId="41" xfId="0" applyNumberFormat="1" applyFont="1" applyFill="1" applyBorder="1" applyAlignment="1" applyProtection="1">
      <alignment vertical="center" shrinkToFit="1"/>
      <protection locked="0"/>
    </xf>
    <xf numFmtId="176" fontId="2" fillId="2" borderId="42" xfId="0" applyNumberFormat="1" applyFont="1" applyFill="1" applyBorder="1" applyAlignment="1" applyProtection="1">
      <alignment vertical="center" shrinkToFit="1"/>
      <protection locked="0"/>
    </xf>
    <xf numFmtId="176" fontId="2" fillId="2" borderId="43" xfId="0" applyNumberFormat="1" applyFont="1" applyFill="1" applyBorder="1" applyAlignment="1" applyProtection="1">
      <alignment vertical="center" shrinkToFit="1"/>
      <protection locked="0"/>
    </xf>
    <xf numFmtId="176" fontId="2" fillId="2" borderId="44" xfId="0" applyNumberFormat="1" applyFont="1" applyFill="1" applyBorder="1" applyAlignment="1" applyProtection="1">
      <alignment vertical="center" shrinkToFit="1"/>
      <protection locked="0"/>
    </xf>
    <xf numFmtId="176" fontId="2" fillId="2" borderId="45" xfId="0" applyNumberFormat="1" applyFont="1" applyFill="1" applyBorder="1" applyAlignment="1" applyProtection="1">
      <alignment vertical="center" shrinkToFit="1"/>
      <protection locked="0"/>
    </xf>
    <xf numFmtId="176" fontId="2" fillId="2" borderId="46" xfId="0" applyNumberFormat="1" applyFont="1" applyFill="1" applyBorder="1" applyAlignment="1" applyProtection="1">
      <alignment vertical="center" shrinkToFit="1"/>
      <protection locked="0"/>
    </xf>
    <xf numFmtId="176" fontId="2" fillId="2" borderId="47" xfId="0" applyNumberFormat="1" applyFont="1" applyFill="1" applyBorder="1" applyAlignment="1" applyProtection="1">
      <alignment vertical="center" shrinkToFit="1"/>
      <protection locked="0"/>
    </xf>
    <xf numFmtId="176" fontId="2" fillId="2" borderId="48" xfId="0" applyNumberFormat="1" applyFont="1" applyFill="1" applyBorder="1" applyAlignment="1" applyProtection="1">
      <alignment vertical="center" shrinkToFit="1"/>
      <protection locked="0"/>
    </xf>
    <xf numFmtId="176" fontId="2" fillId="2" borderId="49" xfId="0" applyNumberFormat="1" applyFont="1" applyFill="1" applyBorder="1" applyAlignment="1" applyProtection="1">
      <alignment vertical="center" shrinkToFit="1"/>
      <protection locked="0"/>
    </xf>
    <xf numFmtId="176" fontId="2" fillId="2" borderId="10" xfId="0" applyNumberFormat="1" applyFont="1" applyFill="1" applyBorder="1" applyAlignment="1" applyProtection="1">
      <alignment vertical="center" shrinkToFit="1"/>
      <protection locked="0"/>
    </xf>
    <xf numFmtId="176" fontId="2" fillId="2" borderId="50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Fill="1" applyBorder="1">
      <alignment vertical="center"/>
    </xf>
    <xf numFmtId="176" fontId="0" fillId="0" borderId="12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top" wrapText="1"/>
    </xf>
    <xf numFmtId="176" fontId="2" fillId="0" borderId="19" xfId="0" applyNumberFormat="1" applyFont="1" applyBorder="1" applyAlignment="1">
      <alignment vertical="center" shrinkToFit="1"/>
    </xf>
    <xf numFmtId="176" fontId="2" fillId="2" borderId="55" xfId="0" applyNumberFormat="1" applyFont="1" applyFill="1" applyBorder="1" applyAlignment="1" applyProtection="1">
      <alignment vertical="center" shrinkToFit="1"/>
      <protection locked="0"/>
    </xf>
    <xf numFmtId="176" fontId="2" fillId="2" borderId="5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Border="1" applyAlignment="1">
      <alignment vertical="center" shrinkToFit="1"/>
    </xf>
    <xf numFmtId="176" fontId="2" fillId="2" borderId="57" xfId="0" applyNumberFormat="1" applyFont="1" applyFill="1" applyBorder="1" applyAlignment="1" applyProtection="1">
      <alignment vertical="center" shrinkToFit="1"/>
      <protection locked="0"/>
    </xf>
    <xf numFmtId="176" fontId="2" fillId="2" borderId="58" xfId="0" applyNumberFormat="1" applyFont="1" applyFill="1" applyBorder="1" applyAlignment="1" applyProtection="1">
      <alignment vertical="center" shrinkToFit="1"/>
      <protection locked="0"/>
    </xf>
    <xf numFmtId="176" fontId="2" fillId="2" borderId="15" xfId="0" applyNumberFormat="1" applyFont="1" applyFill="1" applyBorder="1" applyAlignment="1" applyProtection="1">
      <alignment vertical="center" shrinkToFit="1"/>
      <protection locked="0"/>
    </xf>
    <xf numFmtId="176" fontId="2" fillId="2" borderId="54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protection locked="0"/>
    </xf>
    <xf numFmtId="0" fontId="9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49" fontId="0" fillId="0" borderId="8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0" fontId="0" fillId="0" borderId="2" xfId="0" applyFill="1" applyBorder="1">
      <alignment vertical="center"/>
    </xf>
    <xf numFmtId="49" fontId="0" fillId="3" borderId="4" xfId="0" applyNumberFormat="1" applyFill="1" applyBorder="1">
      <alignment vertical="center"/>
    </xf>
    <xf numFmtId="49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1" xfId="0" applyFill="1" applyBorder="1">
      <alignment vertical="center"/>
    </xf>
    <xf numFmtId="0" fontId="2" fillId="0" borderId="0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176" fontId="2" fillId="0" borderId="60" xfId="0" applyNumberFormat="1" applyFont="1" applyBorder="1" applyAlignment="1">
      <alignment vertical="center" shrinkToFit="1"/>
    </xf>
    <xf numFmtId="176" fontId="2" fillId="2" borderId="61" xfId="0" applyNumberFormat="1" applyFont="1" applyFill="1" applyBorder="1" applyAlignment="1" applyProtection="1">
      <alignment vertical="center" shrinkToFit="1"/>
      <protection locked="0"/>
    </xf>
    <xf numFmtId="176" fontId="2" fillId="2" borderId="62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Border="1" applyAlignment="1">
      <alignment vertical="center" shrinkToFit="1"/>
    </xf>
    <xf numFmtId="176" fontId="2" fillId="2" borderId="63" xfId="0" applyNumberFormat="1" applyFont="1" applyFill="1" applyBorder="1" applyAlignment="1" applyProtection="1">
      <alignment vertical="center" shrinkToFit="1"/>
      <protection locked="0"/>
    </xf>
    <xf numFmtId="176" fontId="2" fillId="2" borderId="64" xfId="0" applyNumberFormat="1" applyFont="1" applyFill="1" applyBorder="1" applyAlignment="1" applyProtection="1">
      <alignment vertical="center" shrinkToFit="1"/>
      <protection locked="0"/>
    </xf>
    <xf numFmtId="176" fontId="2" fillId="2" borderId="30" xfId="0" applyNumberFormat="1" applyFont="1" applyFill="1" applyBorder="1" applyAlignment="1" applyProtection="1">
      <alignment vertical="center" shrinkToFit="1"/>
      <protection locked="0"/>
    </xf>
    <xf numFmtId="176" fontId="2" fillId="2" borderId="65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>
      <alignment vertical="center" shrinkToFit="1"/>
    </xf>
    <xf numFmtId="49" fontId="2" fillId="0" borderId="11" xfId="0" applyNumberFormat="1" applyFont="1" applyBorder="1" applyAlignment="1">
      <alignment vertical="center" shrinkToFit="1"/>
    </xf>
    <xf numFmtId="49" fontId="0" fillId="0" borderId="4" xfId="0" applyNumberFormat="1" applyFont="1" applyBorder="1">
      <alignment vertical="center"/>
    </xf>
    <xf numFmtId="0" fontId="0" fillId="0" borderId="8" xfId="0" applyBorder="1" applyAlignment="1">
      <alignment vertical="top" wrapText="1"/>
    </xf>
    <xf numFmtId="0" fontId="0" fillId="0" borderId="71" xfId="0" applyBorder="1">
      <alignment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0" fillId="4" borderId="11" xfId="0" applyNumberFormat="1" applyFill="1" applyBorder="1">
      <alignment vertical="center"/>
    </xf>
    <xf numFmtId="49" fontId="0" fillId="4" borderId="3" xfId="0" applyNumberFormat="1" applyFill="1" applyBorder="1">
      <alignment vertical="center"/>
    </xf>
    <xf numFmtId="0" fontId="0" fillId="4" borderId="3" xfId="0" applyFill="1" applyBorder="1">
      <alignment vertical="center"/>
    </xf>
    <xf numFmtId="0" fontId="7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0" fillId="0" borderId="11" xfId="0" quotePrefix="1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74" xfId="0" applyFont="1" applyFill="1" applyBorder="1" applyAlignment="1">
      <alignment vertical="center" shrinkToFit="1"/>
    </xf>
    <xf numFmtId="0" fontId="7" fillId="0" borderId="74" xfId="0" applyFont="1" applyFill="1" applyBorder="1" applyAlignment="1" applyProtection="1">
      <alignment vertical="center" shrinkToFit="1"/>
      <protection locked="0"/>
    </xf>
    <xf numFmtId="14" fontId="0" fillId="0" borderId="0" xfId="0" applyNumberFormat="1">
      <alignment vertical="center"/>
    </xf>
    <xf numFmtId="0" fontId="11" fillId="0" borderId="0" xfId="0" applyFont="1" applyBorder="1" applyAlignment="1">
      <alignment horizontal="center" vertical="center"/>
    </xf>
    <xf numFmtId="49" fontId="7" fillId="0" borderId="7" xfId="0" applyNumberFormat="1" applyFont="1" applyFill="1" applyBorder="1" applyAlignment="1"/>
    <xf numFmtId="0" fontId="7" fillId="0" borderId="73" xfId="0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2" borderId="11" xfId="0" applyNumberFormat="1" applyFill="1" applyBorder="1" applyAlignment="1" applyProtection="1">
      <alignment vertical="center"/>
      <protection locked="0"/>
    </xf>
    <xf numFmtId="176" fontId="0" fillId="2" borderId="12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</xf>
    <xf numFmtId="176" fontId="0" fillId="0" borderId="12" xfId="0" applyNumberFormat="1" applyFill="1" applyBorder="1" applyAlignment="1" applyProtection="1">
      <alignment vertical="center"/>
    </xf>
    <xf numFmtId="0" fontId="0" fillId="0" borderId="3" xfId="0" applyBorder="1" applyAlignment="1">
      <alignment horizontal="center" vertical="center"/>
    </xf>
    <xf numFmtId="176" fontId="0" fillId="3" borderId="11" xfId="0" applyNumberFormat="1" applyFill="1" applyBorder="1" applyAlignment="1" applyProtection="1">
      <alignment vertical="center"/>
      <protection locked="0"/>
    </xf>
    <xf numFmtId="176" fontId="0" fillId="3" borderId="12" xfId="0" applyNumberFormat="1" applyFill="1" applyBorder="1" applyAlignment="1" applyProtection="1">
      <alignment vertical="center"/>
      <protection locked="0"/>
    </xf>
    <xf numFmtId="49" fontId="0" fillId="0" borderId="11" xfId="0" applyNumberFormat="1" applyBorder="1" applyAlignment="1">
      <alignment horizontal="right" vertical="top" wrapText="1"/>
    </xf>
    <xf numFmtId="49" fontId="0" fillId="0" borderId="12" xfId="0" applyNumberFormat="1" applyBorder="1" applyAlignment="1">
      <alignment horizontal="right" vertical="top" wrapText="1"/>
    </xf>
    <xf numFmtId="49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76" fontId="0" fillId="2" borderId="8" xfId="0" applyNumberFormat="1" applyFill="1" applyBorder="1" applyAlignment="1" applyProtection="1">
      <alignment vertical="center"/>
      <protection locked="0"/>
    </xf>
    <xf numFmtId="176" fontId="0" fillId="2" borderId="2" xfId="0" applyNumberFormat="1" applyFill="1" applyBorder="1" applyAlignment="1" applyProtection="1">
      <alignment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7" fontId="0" fillId="2" borderId="11" xfId="0" applyNumberFormat="1" applyFill="1" applyBorder="1" applyAlignment="1" applyProtection="1">
      <alignment vertical="center"/>
      <protection locked="0"/>
    </xf>
    <xf numFmtId="177" fontId="0" fillId="2" borderId="12" xfId="0" applyNumberFormat="1" applyFill="1" applyBorder="1" applyAlignment="1" applyProtection="1">
      <alignment vertical="center"/>
      <protection locked="0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176" fontId="0" fillId="2" borderId="4" xfId="0" applyNumberFormat="1" applyFill="1" applyBorder="1" applyAlignment="1" applyProtection="1">
      <alignment vertical="center"/>
      <protection locked="0"/>
    </xf>
    <xf numFmtId="176" fontId="0" fillId="2" borderId="5" xfId="0" applyNumberFormat="1" applyFill="1" applyBorder="1" applyAlignment="1" applyProtection="1">
      <alignment vertical="center"/>
      <protection locked="0"/>
    </xf>
    <xf numFmtId="176" fontId="0" fillId="2" borderId="9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72" xfId="0" applyFill="1" applyBorder="1" applyAlignment="1" applyProtection="1">
      <alignment vertical="center" shrinkToFit="1"/>
      <protection locked="0"/>
    </xf>
    <xf numFmtId="0" fontId="0" fillId="2" borderId="73" xfId="0" applyFill="1" applyBorder="1" applyAlignment="1" applyProtection="1">
      <alignment vertical="center" shrinkToFit="1"/>
      <protection locked="0"/>
    </xf>
    <xf numFmtId="176" fontId="0" fillId="0" borderId="4" xfId="0" applyNumberFormat="1" applyFill="1" applyBorder="1" applyAlignment="1" applyProtection="1">
      <alignment horizontal="center" vertical="center"/>
      <protection locked="0"/>
    </xf>
    <xf numFmtId="176" fontId="0" fillId="0" borderId="5" xfId="0" applyNumberFormat="1" applyFill="1" applyBorder="1" applyAlignment="1" applyProtection="1">
      <alignment horizontal="center" vertical="center"/>
      <protection locked="0"/>
    </xf>
    <xf numFmtId="176" fontId="0" fillId="0" borderId="8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49" fontId="0" fillId="0" borderId="6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49" fontId="0" fillId="0" borderId="11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176" fontId="0" fillId="3" borderId="11" xfId="0" applyNumberFormat="1" applyFill="1" applyBorder="1" applyAlignment="1" applyProtection="1">
      <alignment vertical="center"/>
    </xf>
    <xf numFmtId="176" fontId="0" fillId="3" borderId="12" xfId="0" applyNumberFormat="1" applyFill="1" applyBorder="1" applyAlignment="1" applyProtection="1">
      <alignment vertical="center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0" fillId="0" borderId="54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66" xfId="0" applyFont="1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2" fillId="0" borderId="35" xfId="0" applyFont="1" applyBorder="1" applyAlignment="1">
      <alignment vertical="center"/>
    </xf>
    <xf numFmtId="0" fontId="2" fillId="0" borderId="70" xfId="0" applyFont="1" applyBorder="1" applyAlignment="1">
      <alignment vertical="top" wrapText="1"/>
    </xf>
    <xf numFmtId="0" fontId="2" fillId="0" borderId="57" xfId="0" applyFont="1" applyBorder="1" applyAlignment="1">
      <alignment vertical="top" wrapText="1"/>
    </xf>
    <xf numFmtId="0" fontId="2" fillId="0" borderId="36" xfId="0" applyFont="1" applyBorder="1" applyAlignment="1">
      <alignment vertical="center"/>
    </xf>
    <xf numFmtId="0" fontId="2" fillId="0" borderId="6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5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9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37" xfId="0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38100</xdr:rowOff>
    </xdr:from>
    <xdr:to>
      <xdr:col>1</xdr:col>
      <xdr:colOff>219075</xdr:colOff>
      <xdr:row>3</xdr:row>
      <xdr:rowOff>95250</xdr:rowOff>
    </xdr:to>
    <xdr:sp macro="" textlink="">
      <xdr:nvSpPr>
        <xdr:cNvPr id="1031" name="Oval 7"/>
        <xdr:cNvSpPr>
          <a:spLocks noChangeArrowheads="1"/>
        </xdr:cNvSpPr>
      </xdr:nvSpPr>
      <xdr:spPr bwMode="auto">
        <a:xfrm>
          <a:off x="66675" y="209550"/>
          <a:ext cx="381000" cy="4000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40"/>
  <sheetViews>
    <sheetView showZeros="0" tabSelected="1" view="pageBreakPreview" zoomScaleNormal="100" zoomScaleSheetLayoutView="100" workbookViewId="0">
      <selection activeCell="L103" sqref="L103:M103"/>
    </sheetView>
  </sheetViews>
  <sheetFormatPr defaultRowHeight="13" x14ac:dyDescent="0.2"/>
  <cols>
    <col min="1" max="1" width="3" customWidth="1"/>
    <col min="2" max="2" width="3.36328125" customWidth="1"/>
    <col min="3" max="3" width="12" customWidth="1"/>
    <col min="4" max="4" width="5.90625" customWidth="1"/>
    <col min="5" max="5" width="3.36328125" customWidth="1"/>
    <col min="6" max="6" width="2.7265625" customWidth="1"/>
    <col min="7" max="7" width="10" customWidth="1"/>
    <col min="8" max="9" width="5.26953125" customWidth="1"/>
    <col min="10" max="10" width="13.26953125" customWidth="1"/>
    <col min="11" max="11" width="5.26953125" customWidth="1"/>
    <col min="12" max="12" width="13.26953125" customWidth="1"/>
    <col min="13" max="13" width="3.36328125" customWidth="1"/>
  </cols>
  <sheetData>
    <row r="1" spans="1:24" x14ac:dyDescent="0.2">
      <c r="A1" t="s">
        <v>0</v>
      </c>
      <c r="L1" s="143"/>
      <c r="N1" s="2"/>
      <c r="O1" s="206"/>
      <c r="P1" s="202"/>
      <c r="Q1" s="201"/>
      <c r="R1" s="202"/>
      <c r="S1" s="202"/>
      <c r="T1" s="202"/>
      <c r="U1" s="151">
        <v>3</v>
      </c>
      <c r="V1" s="152"/>
      <c r="W1" s="152"/>
      <c r="X1" s="148"/>
    </row>
    <row r="2" spans="1:24" x14ac:dyDescent="0.2">
      <c r="A2" s="226"/>
      <c r="B2" s="226"/>
      <c r="C2" t="str">
        <f>"令和"&amp;U1&amp;"年度"</f>
        <v>令和3年度</v>
      </c>
      <c r="D2" s="203" t="str">
        <f>"（20"&amp;U1+18&amp;"年度）"</f>
        <v>（2021年度）</v>
      </c>
      <c r="K2" t="s">
        <v>1</v>
      </c>
      <c r="L2" s="102">
        <f>P1</f>
        <v>0</v>
      </c>
      <c r="O2" s="205"/>
      <c r="P2" s="147" t="s">
        <v>213</v>
      </c>
      <c r="Q2" s="147" t="s">
        <v>214</v>
      </c>
      <c r="R2" s="147" t="s">
        <v>26</v>
      </c>
      <c r="S2" s="147" t="s">
        <v>8</v>
      </c>
      <c r="T2" s="147" t="s">
        <v>9</v>
      </c>
      <c r="U2" s="146" t="s">
        <v>207</v>
      </c>
      <c r="V2" s="146" t="s">
        <v>208</v>
      </c>
      <c r="W2" s="146" t="s">
        <v>209</v>
      </c>
    </row>
    <row r="3" spans="1:24" x14ac:dyDescent="0.2">
      <c r="A3" s="226"/>
      <c r="B3" s="226"/>
      <c r="C3" t="s">
        <v>14</v>
      </c>
      <c r="K3" t="s">
        <v>2</v>
      </c>
      <c r="L3" s="103">
        <f>V1</f>
        <v>0</v>
      </c>
      <c r="O3" s="204"/>
      <c r="P3" s="150"/>
      <c r="Q3" s="150"/>
      <c r="R3" s="150"/>
      <c r="S3" s="150"/>
      <c r="T3" s="150"/>
      <c r="U3" s="150"/>
      <c r="V3" s="150"/>
      <c r="W3" s="150"/>
      <c r="X3" s="149" t="s">
        <v>212</v>
      </c>
    </row>
    <row r="4" spans="1:24" x14ac:dyDescent="0.2">
      <c r="K4" t="s">
        <v>3</v>
      </c>
      <c r="L4" s="103">
        <f>W1</f>
        <v>0</v>
      </c>
    </row>
    <row r="5" spans="1:24" x14ac:dyDescent="0.2">
      <c r="B5" t="s">
        <v>4</v>
      </c>
      <c r="K5" s="35"/>
    </row>
    <row r="6" spans="1:24" ht="13.5" customHeight="1" x14ac:dyDescent="0.2">
      <c r="B6" t="s">
        <v>5</v>
      </c>
    </row>
    <row r="7" spans="1:24" x14ac:dyDescent="0.2">
      <c r="B7" t="s">
        <v>225</v>
      </c>
    </row>
    <row r="8" spans="1:24" ht="14" x14ac:dyDescent="0.2">
      <c r="B8" s="153" t="s">
        <v>272</v>
      </c>
      <c r="D8" s="96"/>
    </row>
    <row r="9" spans="1:24" x14ac:dyDescent="0.2">
      <c r="C9" s="153" t="s">
        <v>278</v>
      </c>
    </row>
    <row r="10" spans="1:24" ht="9.75" customHeight="1" x14ac:dyDescent="0.2"/>
    <row r="11" spans="1:24" x14ac:dyDescent="0.2">
      <c r="A11" s="82" t="s">
        <v>6</v>
      </c>
    </row>
    <row r="12" spans="1:24" ht="19.5" customHeight="1" x14ac:dyDescent="0.2">
      <c r="A12" s="11">
        <v>1</v>
      </c>
      <c r="B12" s="12" t="s">
        <v>7</v>
      </c>
      <c r="C12" s="13"/>
      <c r="D12" s="233">
        <f>Q1</f>
        <v>0</v>
      </c>
      <c r="E12" s="234"/>
      <c r="F12" s="234"/>
      <c r="G12" s="234"/>
      <c r="H12" s="234"/>
      <c r="I12" s="234"/>
      <c r="J12" s="234"/>
      <c r="K12" s="234"/>
      <c r="L12" s="234"/>
      <c r="M12" s="259"/>
    </row>
    <row r="13" spans="1:24" ht="19.5" customHeight="1" x14ac:dyDescent="0.2">
      <c r="A13" s="14">
        <v>2</v>
      </c>
      <c r="B13" s="5" t="s">
        <v>8</v>
      </c>
      <c r="C13" s="6"/>
      <c r="D13" s="84" t="s">
        <v>26</v>
      </c>
      <c r="E13" s="227">
        <f>R1</f>
        <v>0</v>
      </c>
      <c r="F13" s="227"/>
      <c r="G13" s="227"/>
      <c r="H13" s="228"/>
      <c r="I13" s="228"/>
      <c r="J13" s="228"/>
      <c r="K13" s="228"/>
      <c r="L13" s="228"/>
      <c r="M13" s="229"/>
    </row>
    <row r="14" spans="1:24" ht="19.5" customHeight="1" x14ac:dyDescent="0.2">
      <c r="A14" s="15"/>
      <c r="B14" s="9"/>
      <c r="C14" s="10"/>
      <c r="D14" s="260">
        <f>S1</f>
        <v>0</v>
      </c>
      <c r="E14" s="261"/>
      <c r="F14" s="261"/>
      <c r="G14" s="261"/>
      <c r="H14" s="261"/>
      <c r="I14" s="261"/>
      <c r="J14" s="261"/>
      <c r="K14" s="261"/>
      <c r="L14" s="261"/>
      <c r="M14" s="262"/>
    </row>
    <row r="15" spans="1:24" ht="19.5" customHeight="1" x14ac:dyDescent="0.2">
      <c r="A15" s="14">
        <v>3</v>
      </c>
      <c r="B15" s="5" t="s">
        <v>9</v>
      </c>
      <c r="C15" s="6"/>
      <c r="D15" s="263">
        <f>T1</f>
        <v>0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1:24" ht="19.5" customHeight="1" x14ac:dyDescent="0.2">
      <c r="A16" s="7"/>
      <c r="B16" s="279" t="s">
        <v>10</v>
      </c>
      <c r="C16" s="280"/>
      <c r="D16" s="266"/>
      <c r="E16" s="267"/>
      <c r="F16" s="267"/>
      <c r="G16" s="267"/>
      <c r="H16" s="267"/>
      <c r="I16" s="267"/>
      <c r="J16" s="267"/>
      <c r="K16" s="267"/>
      <c r="L16" s="267"/>
      <c r="M16" s="268"/>
    </row>
    <row r="17" spans="1:13" ht="19.5" customHeight="1" x14ac:dyDescent="0.2">
      <c r="A17" s="7"/>
      <c r="B17" s="279"/>
      <c r="C17" s="280"/>
      <c r="D17" s="266"/>
      <c r="E17" s="267"/>
      <c r="F17" s="267"/>
      <c r="G17" s="267"/>
      <c r="H17" s="267"/>
      <c r="I17" s="267"/>
      <c r="J17" s="267"/>
      <c r="K17" s="267"/>
      <c r="L17" s="267"/>
      <c r="M17" s="268"/>
    </row>
    <row r="18" spans="1:13" ht="19.5" customHeight="1" x14ac:dyDescent="0.2">
      <c r="A18" s="9"/>
      <c r="B18" s="281"/>
      <c r="C18" s="282"/>
      <c r="D18" s="269"/>
      <c r="E18" s="270"/>
      <c r="F18" s="270"/>
      <c r="G18" s="270"/>
      <c r="H18" s="270"/>
      <c r="I18" s="270"/>
      <c r="J18" s="270"/>
      <c r="K18" s="270"/>
      <c r="L18" s="270"/>
      <c r="M18" s="271"/>
    </row>
    <row r="19" spans="1:13" ht="19.5" customHeight="1" x14ac:dyDescent="0.2">
      <c r="A19" s="5">
        <v>4</v>
      </c>
      <c r="B19" s="277" t="s">
        <v>253</v>
      </c>
      <c r="C19" s="283"/>
      <c r="D19" s="272"/>
      <c r="E19" s="273"/>
      <c r="F19" s="273"/>
      <c r="G19" s="273"/>
      <c r="H19" s="273"/>
      <c r="I19" s="273"/>
      <c r="J19" s="273"/>
      <c r="K19" s="14" t="s">
        <v>27</v>
      </c>
      <c r="L19" s="273"/>
      <c r="M19" s="276"/>
    </row>
    <row r="20" spans="1:13" ht="19.5" customHeight="1" x14ac:dyDescent="0.2">
      <c r="A20" s="7"/>
      <c r="B20" s="284"/>
      <c r="C20" s="285"/>
      <c r="D20" s="274"/>
      <c r="E20" s="275"/>
      <c r="F20" s="275"/>
      <c r="G20" s="275"/>
      <c r="H20" s="275"/>
      <c r="I20" s="275"/>
      <c r="J20" s="275"/>
      <c r="K20" s="178" t="s">
        <v>28</v>
      </c>
      <c r="L20" s="296"/>
      <c r="M20" s="297"/>
    </row>
    <row r="21" spans="1:13" ht="19.5" customHeight="1" x14ac:dyDescent="0.2">
      <c r="A21" s="15"/>
      <c r="B21" s="177"/>
      <c r="C21" s="190" t="s">
        <v>226</v>
      </c>
      <c r="D21" s="230"/>
      <c r="E21" s="231"/>
      <c r="F21" s="231"/>
      <c r="G21" s="231"/>
      <c r="H21" s="231"/>
      <c r="I21" s="231"/>
      <c r="J21" s="231"/>
      <c r="K21" s="231"/>
      <c r="L21" s="231"/>
      <c r="M21" s="232"/>
    </row>
    <row r="22" spans="1:13" ht="19.5" customHeight="1" x14ac:dyDescent="0.2">
      <c r="A22" s="14"/>
      <c r="B22" s="193" t="s">
        <v>167</v>
      </c>
      <c r="C22" s="192"/>
      <c r="D22" s="290" t="s">
        <v>171</v>
      </c>
      <c r="E22" s="217"/>
      <c r="F22" s="217"/>
      <c r="G22" s="217"/>
      <c r="H22" s="217"/>
      <c r="I22" s="217"/>
      <c r="J22" s="217"/>
      <c r="K22" s="217"/>
      <c r="L22" s="217"/>
      <c r="M22" s="208"/>
    </row>
    <row r="23" spans="1:13" ht="19.5" customHeight="1" x14ac:dyDescent="0.2">
      <c r="A23" s="7">
        <v>5</v>
      </c>
      <c r="B23" s="288"/>
      <c r="C23" s="289"/>
      <c r="D23" s="87" t="s">
        <v>169</v>
      </c>
      <c r="E23" s="4" t="s">
        <v>170</v>
      </c>
      <c r="F23" s="17"/>
      <c r="G23" s="89"/>
      <c r="H23" s="34"/>
      <c r="I23" s="34"/>
      <c r="J23" s="34"/>
      <c r="K23" s="34"/>
      <c r="L23" s="4"/>
      <c r="M23" s="19"/>
    </row>
    <row r="24" spans="1:13" ht="19.5" customHeight="1" x14ac:dyDescent="0.2">
      <c r="A24" s="15"/>
      <c r="B24" s="288"/>
      <c r="C24" s="289"/>
      <c r="D24" s="88" t="s">
        <v>168</v>
      </c>
      <c r="E24" s="234"/>
      <c r="F24" s="234"/>
      <c r="G24" s="234"/>
      <c r="H24" s="234"/>
      <c r="I24" s="234"/>
      <c r="J24" s="234"/>
      <c r="K24" s="234"/>
      <c r="L24" s="1" t="s">
        <v>23</v>
      </c>
      <c r="M24" s="86"/>
    </row>
    <row r="25" spans="1:13" ht="19.5" customHeight="1" x14ac:dyDescent="0.2">
      <c r="A25" s="5">
        <v>6</v>
      </c>
      <c r="B25" s="5" t="s">
        <v>11</v>
      </c>
      <c r="C25" s="1"/>
      <c r="D25" s="1"/>
      <c r="E25" s="123"/>
      <c r="F25" s="126" t="s">
        <v>177</v>
      </c>
      <c r="G25" s="127"/>
      <c r="H25" s="127"/>
      <c r="I25" s="126" t="s">
        <v>178</v>
      </c>
      <c r="J25" s="126"/>
      <c r="K25" s="128"/>
      <c r="L25" s="126" t="s">
        <v>179</v>
      </c>
      <c r="M25" s="128"/>
    </row>
    <row r="26" spans="1:13" ht="19.5" customHeight="1" x14ac:dyDescent="0.2">
      <c r="A26" s="15"/>
      <c r="B26" s="286"/>
      <c r="C26" s="287"/>
      <c r="D26" s="287"/>
      <c r="E26" s="125"/>
      <c r="F26" s="235"/>
      <c r="G26" s="236"/>
      <c r="H26" s="3" t="s">
        <v>22</v>
      </c>
      <c r="I26" s="235"/>
      <c r="J26" s="236"/>
      <c r="K26" s="10" t="s">
        <v>22</v>
      </c>
      <c r="L26" s="101"/>
      <c r="M26" s="10" t="s">
        <v>22</v>
      </c>
    </row>
    <row r="27" spans="1:13" ht="19.5" customHeight="1" x14ac:dyDescent="0.2">
      <c r="A27" s="12">
        <v>7</v>
      </c>
      <c r="B27" s="12" t="s">
        <v>180</v>
      </c>
      <c r="C27" s="4"/>
      <c r="D27" s="4"/>
      <c r="E27" s="124"/>
      <c r="F27" s="233"/>
      <c r="G27" s="234"/>
      <c r="H27" s="234"/>
      <c r="I27" s="234"/>
      <c r="J27" s="234"/>
      <c r="K27" s="291" t="s">
        <v>166</v>
      </c>
      <c r="L27" s="292"/>
      <c r="M27" s="293"/>
    </row>
    <row r="28" spans="1:13" ht="19.5" customHeight="1" x14ac:dyDescent="0.2">
      <c r="A28" s="11">
        <v>8</v>
      </c>
      <c r="B28" s="12" t="s">
        <v>12</v>
      </c>
      <c r="C28" s="4"/>
      <c r="D28" s="4"/>
      <c r="E28" s="124"/>
      <c r="F28" s="233"/>
      <c r="G28" s="234"/>
      <c r="H28" s="234"/>
      <c r="I28" s="234"/>
      <c r="J28" s="234"/>
      <c r="K28" s="291" t="s">
        <v>166</v>
      </c>
      <c r="L28" s="292"/>
      <c r="M28" s="293"/>
    </row>
    <row r="29" spans="1:13" ht="19.5" customHeight="1" x14ac:dyDescent="0.2"/>
    <row r="30" spans="1:13" ht="19.5" customHeight="1" x14ac:dyDescent="0.2">
      <c r="A30" s="82" t="s">
        <v>13</v>
      </c>
      <c r="M30" s="24" t="s">
        <v>29</v>
      </c>
    </row>
    <row r="31" spans="1:13" ht="19.5" customHeight="1" x14ac:dyDescent="0.2">
      <c r="A31" s="207" t="s">
        <v>15</v>
      </c>
      <c r="B31" s="208"/>
      <c r="C31" s="207" t="s">
        <v>16</v>
      </c>
      <c r="D31" s="208"/>
      <c r="E31" s="207" t="s">
        <v>172</v>
      </c>
      <c r="F31" s="217"/>
      <c r="G31" s="217"/>
      <c r="H31" s="217"/>
      <c r="I31" s="217"/>
      <c r="J31" s="217"/>
      <c r="K31" s="208"/>
      <c r="L31" s="207" t="s">
        <v>165</v>
      </c>
      <c r="M31" s="208"/>
    </row>
    <row r="32" spans="1:13" ht="19.5" customHeight="1" x14ac:dyDescent="0.2">
      <c r="A32" s="302">
        <v>1116</v>
      </c>
      <c r="B32" s="303"/>
      <c r="C32" s="200" t="s">
        <v>271</v>
      </c>
      <c r="D32" s="104"/>
      <c r="E32" s="194"/>
      <c r="F32" s="195"/>
      <c r="G32" s="195"/>
      <c r="H32" s="195"/>
      <c r="I32" s="195"/>
      <c r="J32" s="195"/>
      <c r="K32" s="196"/>
      <c r="L32" s="241"/>
      <c r="M32" s="242"/>
    </row>
    <row r="33" spans="1:13" ht="19.5" customHeight="1" x14ac:dyDescent="0.2">
      <c r="A33" s="294">
        <v>3201</v>
      </c>
      <c r="B33" s="294"/>
      <c r="C33" s="9" t="s">
        <v>17</v>
      </c>
      <c r="D33" s="3"/>
      <c r="E33" s="12"/>
      <c r="F33" s="4"/>
      <c r="G33" s="4"/>
      <c r="H33" s="4"/>
      <c r="I33" s="4"/>
      <c r="J33" s="4"/>
      <c r="K33" s="13"/>
      <c r="L33" s="213"/>
      <c r="M33" s="214"/>
    </row>
    <row r="34" spans="1:13" ht="19.5" customHeight="1" x14ac:dyDescent="0.2">
      <c r="A34" s="239">
        <v>3203</v>
      </c>
      <c r="B34" s="240"/>
      <c r="C34" s="239" t="s">
        <v>254</v>
      </c>
      <c r="D34" s="240"/>
      <c r="E34" s="193"/>
      <c r="F34" s="34"/>
      <c r="G34" s="34"/>
      <c r="H34" s="34"/>
      <c r="I34" s="34"/>
      <c r="J34" s="34"/>
      <c r="K34" s="197"/>
      <c r="L34" s="237"/>
      <c r="M34" s="238"/>
    </row>
    <row r="35" spans="1:13" ht="19.5" customHeight="1" x14ac:dyDescent="0.2">
      <c r="A35" s="306">
        <v>4101</v>
      </c>
      <c r="B35" s="307"/>
      <c r="C35" s="5" t="s">
        <v>18</v>
      </c>
      <c r="D35" s="1"/>
      <c r="E35" s="7" t="s">
        <v>19</v>
      </c>
      <c r="F35" s="2"/>
      <c r="G35" s="2"/>
      <c r="H35" s="2"/>
      <c r="I35" s="2"/>
      <c r="L35" s="211">
        <f>SUM(L36:M42)</f>
        <v>0</v>
      </c>
      <c r="M35" s="212"/>
    </row>
    <row r="36" spans="1:13" ht="19.5" customHeight="1" x14ac:dyDescent="0.2">
      <c r="A36" s="308"/>
      <c r="B36" s="309"/>
      <c r="C36" s="179"/>
      <c r="D36" s="180"/>
      <c r="E36" s="22"/>
      <c r="F36" s="16" t="s">
        <v>20</v>
      </c>
      <c r="G36" s="17"/>
      <c r="H36" s="17"/>
      <c r="I36" s="17"/>
      <c r="J36" s="4"/>
      <c r="K36" s="4"/>
      <c r="L36" s="213"/>
      <c r="M36" s="214"/>
    </row>
    <row r="37" spans="1:13" ht="19.5" customHeight="1" x14ac:dyDescent="0.2">
      <c r="A37" s="308"/>
      <c r="B37" s="309"/>
      <c r="C37" s="179"/>
      <c r="D37" s="180"/>
      <c r="E37" s="22"/>
      <c r="F37" s="16" t="s">
        <v>21</v>
      </c>
      <c r="G37" s="17"/>
      <c r="H37" s="17"/>
      <c r="I37" s="17"/>
      <c r="J37" s="4"/>
      <c r="K37" s="4"/>
      <c r="L37" s="213"/>
      <c r="M37" s="214"/>
    </row>
    <row r="38" spans="1:13" ht="19.5" customHeight="1" x14ac:dyDescent="0.2">
      <c r="A38" s="308"/>
      <c r="B38" s="309"/>
      <c r="C38" s="179"/>
      <c r="D38" s="180"/>
      <c r="E38" s="22"/>
      <c r="F38" s="16" t="s">
        <v>250</v>
      </c>
      <c r="G38" s="17"/>
      <c r="H38" s="17"/>
      <c r="I38" s="17"/>
      <c r="J38" s="4"/>
      <c r="K38" s="4"/>
      <c r="L38" s="213"/>
      <c r="M38" s="214"/>
    </row>
    <row r="39" spans="1:13" ht="19.5" customHeight="1" x14ac:dyDescent="0.2">
      <c r="A39" s="308"/>
      <c r="B39" s="309"/>
      <c r="C39" s="179"/>
      <c r="D39" s="180"/>
      <c r="E39" s="22"/>
      <c r="F39" s="16" t="s">
        <v>227</v>
      </c>
      <c r="G39" s="17"/>
      <c r="H39" s="17"/>
      <c r="I39" s="17"/>
      <c r="J39" s="4"/>
      <c r="K39" s="4"/>
      <c r="L39" s="213"/>
      <c r="M39" s="214"/>
    </row>
    <row r="40" spans="1:13" ht="19.5" customHeight="1" x14ac:dyDescent="0.2">
      <c r="A40" s="308"/>
      <c r="B40" s="309"/>
      <c r="C40" s="179"/>
      <c r="D40" s="180"/>
      <c r="E40" s="22"/>
      <c r="F40" s="16" t="s">
        <v>228</v>
      </c>
      <c r="G40" s="17"/>
      <c r="H40" s="17"/>
      <c r="I40" s="17"/>
      <c r="J40" s="4"/>
      <c r="K40" s="4"/>
      <c r="L40" s="213"/>
      <c r="M40" s="214"/>
    </row>
    <row r="41" spans="1:13" ht="19.5" customHeight="1" x14ac:dyDescent="0.2">
      <c r="A41" s="308"/>
      <c r="B41" s="309"/>
      <c r="C41" s="179"/>
      <c r="D41" s="180"/>
      <c r="E41" s="22"/>
      <c r="F41" s="187" t="s">
        <v>216</v>
      </c>
      <c r="G41" s="188"/>
      <c r="H41" s="188"/>
      <c r="I41" s="188"/>
      <c r="J41" s="189"/>
      <c r="K41" s="189"/>
      <c r="L41" s="213"/>
      <c r="M41" s="214"/>
    </row>
    <row r="42" spans="1:13" ht="19.5" customHeight="1" x14ac:dyDescent="0.2">
      <c r="A42" s="310"/>
      <c r="B42" s="311"/>
      <c r="C42" s="181"/>
      <c r="D42" s="182"/>
      <c r="E42" s="23"/>
      <c r="F42" s="16" t="s">
        <v>217</v>
      </c>
      <c r="G42" s="17"/>
      <c r="H42" s="17"/>
      <c r="I42" s="17"/>
      <c r="J42" s="4"/>
      <c r="K42" s="4"/>
      <c r="L42" s="213"/>
      <c r="M42" s="214"/>
    </row>
    <row r="43" spans="1:13" ht="19.5" customHeight="1" x14ac:dyDescent="0.2">
      <c r="A43" s="294">
        <v>4201</v>
      </c>
      <c r="B43" s="294"/>
      <c r="C43" s="12" t="s">
        <v>24</v>
      </c>
      <c r="D43" s="4"/>
      <c r="E43" s="4"/>
      <c r="F43" s="1"/>
      <c r="G43" s="1"/>
      <c r="H43" s="1"/>
      <c r="I43" s="1"/>
      <c r="J43" s="1"/>
      <c r="K43" s="1"/>
      <c r="L43" s="215">
        <f>'Ｄ※内訳（歳入・歳出）'!D12</f>
        <v>0</v>
      </c>
      <c r="M43" s="216"/>
    </row>
    <row r="44" spans="1:13" ht="19.5" customHeight="1" x14ac:dyDescent="0.2">
      <c r="A44" s="294">
        <v>4203</v>
      </c>
      <c r="B44" s="294"/>
      <c r="C44" s="12" t="s">
        <v>25</v>
      </c>
      <c r="D44" s="4"/>
      <c r="E44" s="4"/>
      <c r="F44" s="4"/>
      <c r="G44" s="4"/>
      <c r="H44" s="4"/>
      <c r="I44" s="4"/>
      <c r="J44" s="4"/>
      <c r="K44" s="4"/>
      <c r="L44" s="213"/>
      <c r="M44" s="214"/>
    </row>
    <row r="45" spans="1:13" ht="15" customHeight="1" x14ac:dyDescent="0.2">
      <c r="A45" s="97"/>
      <c r="B45" s="97"/>
      <c r="C45" s="2"/>
      <c r="D45" s="2"/>
      <c r="E45" s="2"/>
      <c r="F45" s="2"/>
      <c r="G45" s="2"/>
      <c r="H45" s="2"/>
      <c r="I45" s="2"/>
      <c r="J45" s="2"/>
      <c r="K45" s="2"/>
      <c r="L45" s="198"/>
      <c r="M45" s="198"/>
    </row>
    <row r="46" spans="1:13" ht="19.5" customHeight="1" x14ac:dyDescent="0.2">
      <c r="A46" s="82" t="s">
        <v>173</v>
      </c>
      <c r="M46" s="24" t="s">
        <v>29</v>
      </c>
    </row>
    <row r="47" spans="1:13" ht="19.5" customHeight="1" x14ac:dyDescent="0.2">
      <c r="A47" s="207" t="s">
        <v>15</v>
      </c>
      <c r="B47" s="208"/>
      <c r="C47" s="207" t="s">
        <v>16</v>
      </c>
      <c r="D47" s="208"/>
      <c r="E47" s="207" t="s">
        <v>172</v>
      </c>
      <c r="F47" s="217"/>
      <c r="G47" s="217"/>
      <c r="H47" s="217"/>
      <c r="I47" s="217"/>
      <c r="J47" s="217"/>
      <c r="K47" s="208"/>
      <c r="L47" s="207" t="s">
        <v>165</v>
      </c>
      <c r="M47" s="208"/>
    </row>
    <row r="48" spans="1:13" ht="19.5" customHeight="1" x14ac:dyDescent="0.2">
      <c r="A48" s="304">
        <v>5101</v>
      </c>
      <c r="B48" s="305"/>
      <c r="C48" s="28" t="s">
        <v>30</v>
      </c>
      <c r="D48" s="6"/>
      <c r="E48" s="5" t="s">
        <v>19</v>
      </c>
      <c r="F48" s="1"/>
      <c r="G48" s="1"/>
      <c r="H48" s="1"/>
      <c r="I48" s="1"/>
      <c r="J48" s="1"/>
      <c r="K48" s="1"/>
      <c r="L48" s="211">
        <f>SUM(L49:M52)</f>
        <v>0</v>
      </c>
      <c r="M48" s="212"/>
    </row>
    <row r="49" spans="1:13" ht="19.5" customHeight="1" x14ac:dyDescent="0.2">
      <c r="A49" s="7"/>
      <c r="B49" s="8"/>
      <c r="C49" s="7"/>
      <c r="D49" s="8"/>
      <c r="E49" s="21"/>
      <c r="F49" s="16" t="s">
        <v>229</v>
      </c>
      <c r="G49" s="17"/>
      <c r="H49" s="17"/>
      <c r="I49" s="17"/>
      <c r="J49" s="4"/>
      <c r="K49" s="4"/>
      <c r="L49" s="213"/>
      <c r="M49" s="214"/>
    </row>
    <row r="50" spans="1:13" ht="19.5" customHeight="1" x14ac:dyDescent="0.2">
      <c r="A50" s="7"/>
      <c r="B50" s="8"/>
      <c r="C50" s="7"/>
      <c r="D50" s="8"/>
      <c r="F50" s="16" t="s">
        <v>230</v>
      </c>
      <c r="G50" s="17"/>
      <c r="H50" s="4"/>
      <c r="I50" s="4"/>
      <c r="J50" s="4"/>
      <c r="K50" s="4"/>
      <c r="L50" s="213"/>
      <c r="M50" s="214"/>
    </row>
    <row r="51" spans="1:13" ht="19.5" customHeight="1" x14ac:dyDescent="0.2">
      <c r="A51" s="7"/>
      <c r="B51" s="8"/>
      <c r="C51" s="7"/>
      <c r="D51" s="8"/>
      <c r="F51" s="16" t="s">
        <v>32</v>
      </c>
      <c r="G51" s="17"/>
      <c r="H51" s="4"/>
      <c r="I51" s="4"/>
      <c r="J51" s="4"/>
      <c r="K51" s="4"/>
      <c r="L51" s="213"/>
      <c r="M51" s="214"/>
    </row>
    <row r="52" spans="1:13" ht="19.5" customHeight="1" x14ac:dyDescent="0.2">
      <c r="A52" s="9"/>
      <c r="B52" s="10"/>
      <c r="C52" s="9"/>
      <c r="D52" s="10"/>
      <c r="F52" s="16" t="s">
        <v>31</v>
      </c>
      <c r="G52" s="17"/>
      <c r="H52" s="4"/>
      <c r="I52" s="4"/>
      <c r="J52" s="4"/>
      <c r="K52" s="13"/>
      <c r="L52" s="213"/>
      <c r="M52" s="214"/>
    </row>
    <row r="53" spans="1:13" ht="19.5" customHeight="1" x14ac:dyDescent="0.2">
      <c r="A53" s="295">
        <v>5102</v>
      </c>
      <c r="B53" s="295"/>
      <c r="C53" t="s">
        <v>181</v>
      </c>
      <c r="E53" s="5" t="s">
        <v>19</v>
      </c>
      <c r="F53" s="1"/>
      <c r="G53" s="2"/>
      <c r="H53" s="2"/>
      <c r="I53" s="2"/>
      <c r="L53" s="211">
        <f>SUM(L54:M57)</f>
        <v>0</v>
      </c>
      <c r="M53" s="212"/>
    </row>
    <row r="54" spans="1:13" ht="19.5" customHeight="1" x14ac:dyDescent="0.2">
      <c r="A54" s="7"/>
      <c r="B54" s="8"/>
      <c r="E54" s="22"/>
      <c r="F54" s="25" t="s">
        <v>231</v>
      </c>
      <c r="G54" s="26"/>
      <c r="H54" s="26"/>
      <c r="I54" s="26"/>
      <c r="J54" s="1"/>
      <c r="K54" s="1"/>
      <c r="L54" s="213"/>
      <c r="M54" s="214"/>
    </row>
    <row r="55" spans="1:13" ht="19.5" customHeight="1" x14ac:dyDescent="0.2">
      <c r="A55" s="7"/>
      <c r="B55" s="8"/>
      <c r="E55" s="7"/>
      <c r="F55" s="16" t="s">
        <v>182</v>
      </c>
      <c r="G55" s="17"/>
      <c r="H55" s="4"/>
      <c r="I55" s="4"/>
      <c r="J55" s="4"/>
      <c r="K55" s="4"/>
      <c r="L55" s="213"/>
      <c r="M55" s="214"/>
    </row>
    <row r="56" spans="1:13" ht="19.5" customHeight="1" x14ac:dyDescent="0.2">
      <c r="A56" s="7"/>
      <c r="B56" s="8"/>
      <c r="E56" s="7"/>
      <c r="F56" s="27" t="s">
        <v>33</v>
      </c>
      <c r="G56" s="20"/>
      <c r="H56" s="3"/>
      <c r="I56" s="3"/>
      <c r="J56" s="3"/>
      <c r="K56" s="3"/>
      <c r="L56" s="235"/>
      <c r="M56" s="255"/>
    </row>
    <row r="57" spans="1:13" ht="19.5" customHeight="1" x14ac:dyDescent="0.2">
      <c r="A57" s="9"/>
      <c r="B57" s="10"/>
      <c r="C57" s="9"/>
      <c r="D57" s="3"/>
      <c r="E57" s="15"/>
      <c r="F57" s="16" t="s">
        <v>232</v>
      </c>
      <c r="G57" s="17"/>
      <c r="H57" s="4"/>
      <c r="I57" s="4"/>
      <c r="J57" s="4"/>
      <c r="K57" s="13"/>
      <c r="L57" s="213"/>
      <c r="M57" s="214"/>
    </row>
    <row r="58" spans="1:13" ht="19.5" customHeight="1" x14ac:dyDescent="0.2">
      <c r="A58" s="294">
        <v>5103</v>
      </c>
      <c r="B58" s="294"/>
      <c r="C58" s="12" t="s">
        <v>34</v>
      </c>
      <c r="D58" s="4"/>
      <c r="E58" s="12"/>
      <c r="F58" s="1"/>
      <c r="G58" s="1"/>
      <c r="H58" s="1"/>
      <c r="I58" s="1"/>
      <c r="J58" s="1"/>
      <c r="K58" s="1"/>
      <c r="L58" s="213"/>
      <c r="M58" s="214"/>
    </row>
    <row r="59" spans="1:13" ht="19.5" customHeight="1" x14ac:dyDescent="0.2">
      <c r="A59" s="294">
        <v>5104</v>
      </c>
      <c r="B59" s="294"/>
      <c r="C59" s="12" t="s">
        <v>35</v>
      </c>
      <c r="D59" s="4"/>
      <c r="E59" s="12"/>
      <c r="F59" s="4"/>
      <c r="G59" s="4"/>
      <c r="H59" s="4"/>
      <c r="I59" s="4"/>
      <c r="J59" s="4"/>
      <c r="K59" s="4"/>
      <c r="L59" s="213"/>
      <c r="M59" s="214"/>
    </row>
    <row r="60" spans="1:13" ht="19.5" customHeight="1" x14ac:dyDescent="0.2">
      <c r="A60" s="295">
        <v>5203</v>
      </c>
      <c r="B60" s="295"/>
      <c r="C60" s="30" t="s">
        <v>36</v>
      </c>
      <c r="D60" s="1"/>
      <c r="E60" s="5" t="s">
        <v>19</v>
      </c>
      <c r="F60" s="1"/>
      <c r="G60" s="2"/>
      <c r="H60" s="2"/>
      <c r="I60" s="2"/>
      <c r="L60" s="256">
        <f>SUM(L61:M65)</f>
        <v>0</v>
      </c>
      <c r="M60" s="257"/>
    </row>
    <row r="61" spans="1:13" ht="19.5" customHeight="1" x14ac:dyDescent="0.2">
      <c r="A61" s="7"/>
      <c r="B61" s="8"/>
      <c r="C61" s="2"/>
      <c r="D61" s="2"/>
      <c r="E61" s="18"/>
      <c r="F61" s="16" t="s">
        <v>37</v>
      </c>
      <c r="G61" s="17"/>
      <c r="H61" s="17"/>
      <c r="I61" s="17"/>
      <c r="J61" s="4"/>
      <c r="K61" s="13"/>
      <c r="L61" s="215">
        <f>'Ｄ※内訳（歳入・歳出）'!D13</f>
        <v>0</v>
      </c>
      <c r="M61" s="216"/>
    </row>
    <row r="62" spans="1:13" ht="19.5" customHeight="1" x14ac:dyDescent="0.2">
      <c r="A62" s="7"/>
      <c r="B62" s="8"/>
      <c r="C62" s="2"/>
      <c r="E62" s="7"/>
      <c r="F62" s="16" t="s">
        <v>38</v>
      </c>
      <c r="G62" s="17"/>
      <c r="H62" s="4"/>
      <c r="I62" s="4"/>
      <c r="J62" s="4"/>
      <c r="K62" s="13"/>
      <c r="L62" s="215">
        <f>'Ｄ※内訳（歳入・歳出）'!D14</f>
        <v>0</v>
      </c>
      <c r="M62" s="216"/>
    </row>
    <row r="63" spans="1:13" ht="19.5" customHeight="1" x14ac:dyDescent="0.2">
      <c r="A63" s="7"/>
      <c r="B63" s="8"/>
      <c r="C63" s="2"/>
      <c r="D63" s="2"/>
      <c r="E63" s="22"/>
      <c r="F63" s="199" t="s">
        <v>136</v>
      </c>
      <c r="G63" s="4"/>
      <c r="H63" s="17"/>
      <c r="I63" s="17"/>
      <c r="J63" s="4"/>
      <c r="K63" s="4"/>
      <c r="L63" s="215">
        <f>'Ｄ※内訳（歳入・歳出）'!D15</f>
        <v>0</v>
      </c>
      <c r="M63" s="216"/>
    </row>
    <row r="64" spans="1:13" ht="19.5" customHeight="1" x14ac:dyDescent="0.2">
      <c r="A64" s="7"/>
      <c r="B64" s="8"/>
      <c r="C64" s="2"/>
      <c r="D64" s="2"/>
      <c r="E64" s="18"/>
      <c r="F64" s="25" t="s">
        <v>39</v>
      </c>
      <c r="G64" s="26"/>
      <c r="H64" s="26"/>
      <c r="I64" s="26"/>
      <c r="J64" s="1"/>
      <c r="K64" s="1"/>
      <c r="L64" s="298">
        <f>'Ｄ※内訳（歳入・歳出）'!D16</f>
        <v>0</v>
      </c>
      <c r="M64" s="299"/>
    </row>
    <row r="65" spans="1:13" ht="19.5" customHeight="1" x14ac:dyDescent="0.2">
      <c r="A65" s="9"/>
      <c r="B65" s="10"/>
      <c r="E65" s="7"/>
      <c r="F65" s="29" t="s">
        <v>40</v>
      </c>
      <c r="G65" s="31"/>
      <c r="H65" s="3"/>
      <c r="I65" s="3"/>
      <c r="J65" s="3"/>
      <c r="K65" s="3"/>
      <c r="L65" s="300"/>
      <c r="M65" s="301"/>
    </row>
    <row r="66" spans="1:13" ht="30" customHeight="1" x14ac:dyDescent="0.2">
      <c r="A66" s="314">
        <v>5302</v>
      </c>
      <c r="B66" s="315"/>
      <c r="C66" s="277" t="s">
        <v>41</v>
      </c>
      <c r="D66" s="278"/>
      <c r="E66" s="12"/>
      <c r="F66" s="4"/>
      <c r="G66" s="4"/>
      <c r="H66" s="4"/>
      <c r="I66" s="4"/>
      <c r="J66" s="4"/>
      <c r="K66" s="13"/>
      <c r="L66" s="253"/>
      <c r="M66" s="254"/>
    </row>
    <row r="67" spans="1:13" ht="19.5" customHeight="1" x14ac:dyDescent="0.2">
      <c r="A67" s="295">
        <v>5303</v>
      </c>
      <c r="B67" s="295"/>
      <c r="C67" s="30" t="s">
        <v>42</v>
      </c>
      <c r="D67" s="1"/>
      <c r="E67" s="7" t="s">
        <v>19</v>
      </c>
      <c r="F67" s="2"/>
      <c r="G67" s="2"/>
      <c r="H67" s="2"/>
      <c r="I67" s="2"/>
      <c r="L67" s="211">
        <f>SUM(L68:M70)</f>
        <v>0</v>
      </c>
      <c r="M67" s="212"/>
    </row>
    <row r="68" spans="1:13" ht="19.5" customHeight="1" x14ac:dyDescent="0.2">
      <c r="A68" s="7"/>
      <c r="B68" s="8"/>
      <c r="C68" s="2"/>
      <c r="D68" s="2"/>
      <c r="E68" s="18"/>
      <c r="F68" s="176" t="s">
        <v>219</v>
      </c>
      <c r="G68" s="26"/>
      <c r="H68" s="26"/>
      <c r="I68" s="26"/>
      <c r="J68" s="1"/>
      <c r="K68" s="6"/>
      <c r="L68" s="213"/>
      <c r="M68" s="214"/>
    </row>
    <row r="69" spans="1:13" ht="19.5" customHeight="1" x14ac:dyDescent="0.2">
      <c r="A69" s="7"/>
      <c r="B69" s="8"/>
      <c r="C69" s="2"/>
      <c r="E69" s="7"/>
      <c r="F69" s="176" t="s">
        <v>220</v>
      </c>
      <c r="G69" s="26"/>
      <c r="H69" s="1"/>
      <c r="I69" s="1"/>
      <c r="J69" s="1"/>
      <c r="K69" s="6"/>
      <c r="L69" s="253"/>
      <c r="M69" s="254"/>
    </row>
    <row r="70" spans="1:13" ht="19.5" customHeight="1" x14ac:dyDescent="0.2">
      <c r="A70" s="7"/>
      <c r="B70" s="8"/>
      <c r="C70" s="2"/>
      <c r="E70" s="7"/>
      <c r="F70" s="16" t="s">
        <v>183</v>
      </c>
      <c r="G70" s="17"/>
      <c r="H70" s="4"/>
      <c r="I70" s="4"/>
      <c r="J70" s="4"/>
      <c r="K70" s="13"/>
      <c r="L70" s="213"/>
      <c r="M70" s="258"/>
    </row>
    <row r="71" spans="1:13" ht="19.5" customHeight="1" x14ac:dyDescent="0.2">
      <c r="A71" s="295">
        <v>5304</v>
      </c>
      <c r="B71" s="295"/>
      <c r="C71" s="30" t="s">
        <v>43</v>
      </c>
      <c r="D71" s="1"/>
      <c r="E71" s="5" t="s">
        <v>19</v>
      </c>
      <c r="F71" s="2"/>
      <c r="G71" s="2"/>
      <c r="H71" s="2"/>
      <c r="I71" s="2"/>
      <c r="L71" s="211">
        <f>SUM(L72:M73)</f>
        <v>0</v>
      </c>
      <c r="M71" s="212"/>
    </row>
    <row r="72" spans="1:13" ht="19.5" customHeight="1" x14ac:dyDescent="0.2">
      <c r="A72" s="7"/>
      <c r="B72" s="8"/>
      <c r="C72" s="2"/>
      <c r="D72" s="2"/>
      <c r="E72" s="18"/>
      <c r="F72" s="25" t="s">
        <v>45</v>
      </c>
      <c r="G72" s="26"/>
      <c r="H72" s="26"/>
      <c r="I72" s="26"/>
      <c r="J72" s="1"/>
      <c r="K72" s="6"/>
      <c r="L72" s="215">
        <f>'Ｄ※内訳（歳入・歳出）'!D18</f>
        <v>0</v>
      </c>
      <c r="M72" s="216"/>
    </row>
    <row r="73" spans="1:13" ht="19.5" customHeight="1" x14ac:dyDescent="0.2">
      <c r="A73" s="7"/>
      <c r="B73" s="8"/>
      <c r="C73" s="2"/>
      <c r="E73" s="7"/>
      <c r="F73" s="16" t="s">
        <v>44</v>
      </c>
      <c r="G73" s="17"/>
      <c r="H73" s="4"/>
      <c r="I73" s="4"/>
      <c r="J73" s="4"/>
      <c r="K73" s="13"/>
      <c r="L73" s="215">
        <f>'Ｄ※内訳（歳入・歳出）'!D19</f>
        <v>0</v>
      </c>
      <c r="M73" s="216"/>
    </row>
    <row r="74" spans="1:13" ht="19.5" customHeight="1" x14ac:dyDescent="0.2">
      <c r="A74" s="314">
        <v>5305</v>
      </c>
      <c r="B74" s="315"/>
      <c r="C74" s="320" t="s">
        <v>233</v>
      </c>
      <c r="D74" s="305"/>
      <c r="E74" s="5"/>
      <c r="F74" s="1"/>
      <c r="G74" s="1"/>
      <c r="H74" s="1"/>
      <c r="I74" s="1"/>
      <c r="J74" s="1"/>
      <c r="K74" s="6"/>
      <c r="L74" s="253"/>
      <c r="M74" s="254"/>
    </row>
    <row r="75" spans="1:13" ht="19.5" customHeight="1" x14ac:dyDescent="0.2">
      <c r="A75" s="294">
        <v>5306</v>
      </c>
      <c r="B75" s="294"/>
      <c r="C75" s="12" t="s">
        <v>234</v>
      </c>
      <c r="D75" s="4"/>
      <c r="E75" s="12"/>
      <c r="F75" s="1"/>
      <c r="G75" s="1"/>
      <c r="H75" s="1"/>
      <c r="I75" s="1"/>
      <c r="J75" s="1"/>
      <c r="K75" s="1"/>
      <c r="L75" s="213"/>
      <c r="M75" s="214"/>
    </row>
    <row r="76" spans="1:13" ht="19.5" customHeight="1" x14ac:dyDescent="0.2">
      <c r="A76" s="295">
        <v>5307</v>
      </c>
      <c r="B76" s="295"/>
      <c r="C76" s="321" t="s">
        <v>235</v>
      </c>
      <c r="D76" s="278"/>
      <c r="E76" s="5" t="s">
        <v>19</v>
      </c>
      <c r="F76" s="1"/>
      <c r="G76" s="1"/>
      <c r="H76" s="4"/>
      <c r="I76" s="4"/>
      <c r="J76" s="4"/>
      <c r="K76" s="13"/>
      <c r="L76" s="211">
        <f>SUM(L77:M78)</f>
        <v>0</v>
      </c>
      <c r="M76" s="212"/>
    </row>
    <row r="77" spans="1:13" ht="19.5" customHeight="1" x14ac:dyDescent="0.2">
      <c r="A77" s="7"/>
      <c r="B77" s="8"/>
      <c r="C77" s="284"/>
      <c r="D77" s="322"/>
      <c r="E77" s="18"/>
      <c r="F77" s="25" t="s">
        <v>46</v>
      </c>
      <c r="G77" s="26"/>
      <c r="H77" s="26"/>
      <c r="I77" s="26"/>
      <c r="J77" s="1"/>
      <c r="K77" s="6"/>
      <c r="L77" s="215">
        <f>'Ｄ※内訳（歳入・歳出）'!D20</f>
        <v>0</v>
      </c>
      <c r="M77" s="216"/>
    </row>
    <row r="78" spans="1:13" ht="19.5" customHeight="1" x14ac:dyDescent="0.2">
      <c r="A78" s="7"/>
      <c r="B78" s="8"/>
      <c r="C78" s="18"/>
      <c r="D78" s="95"/>
      <c r="E78" s="18"/>
      <c r="F78" s="16" t="s">
        <v>47</v>
      </c>
      <c r="G78" s="17"/>
      <c r="H78" s="17"/>
      <c r="I78" s="17"/>
      <c r="J78" s="4"/>
      <c r="K78" s="13"/>
      <c r="L78" s="218"/>
      <c r="M78" s="219"/>
    </row>
    <row r="79" spans="1:13" ht="19.5" customHeight="1" x14ac:dyDescent="0.2">
      <c r="A79" s="294">
        <v>5308</v>
      </c>
      <c r="B79" s="294"/>
      <c r="C79" s="12" t="s">
        <v>236</v>
      </c>
      <c r="D79" s="4"/>
      <c r="E79" s="12"/>
      <c r="F79" s="4"/>
      <c r="G79" s="4"/>
      <c r="H79" s="4"/>
      <c r="I79" s="4"/>
      <c r="J79" s="4"/>
      <c r="K79" s="13"/>
      <c r="L79" s="245"/>
      <c r="M79" s="246"/>
    </row>
    <row r="80" spans="1:13" ht="19.5" customHeight="1" x14ac:dyDescent="0.2">
      <c r="A80" s="295">
        <v>5309</v>
      </c>
      <c r="B80" s="295"/>
      <c r="C80" s="30" t="s">
        <v>237</v>
      </c>
      <c r="D80" s="1"/>
      <c r="E80" s="5" t="s">
        <v>19</v>
      </c>
      <c r="F80" s="1"/>
      <c r="G80" s="2"/>
      <c r="H80" s="2"/>
      <c r="I80" s="2"/>
      <c r="L80" s="247">
        <f>SUM(L81:M82)</f>
        <v>0</v>
      </c>
      <c r="M80" s="248"/>
    </row>
    <row r="81" spans="1:13" ht="19.5" customHeight="1" x14ac:dyDescent="0.2">
      <c r="A81" s="7"/>
      <c r="B81" s="8"/>
      <c r="C81" s="2"/>
      <c r="D81" s="2"/>
      <c r="E81" s="18"/>
      <c r="F81" s="25" t="s">
        <v>238</v>
      </c>
      <c r="G81" s="26"/>
      <c r="H81" s="26"/>
      <c r="I81" s="26"/>
      <c r="J81" s="1"/>
      <c r="K81" s="6"/>
      <c r="L81" s="215">
        <f>'Ｄ※内訳（歳入・歳出）'!D21</f>
        <v>0</v>
      </c>
      <c r="M81" s="216"/>
    </row>
    <row r="82" spans="1:13" ht="19.5" customHeight="1" x14ac:dyDescent="0.2">
      <c r="A82" s="7"/>
      <c r="B82" s="8"/>
      <c r="C82" s="2"/>
      <c r="E82" s="7"/>
      <c r="F82" s="16" t="s">
        <v>49</v>
      </c>
      <c r="G82" s="17"/>
      <c r="H82" s="4"/>
      <c r="I82" s="4"/>
      <c r="J82" s="4"/>
      <c r="K82" s="13"/>
      <c r="L82" s="213"/>
      <c r="M82" s="214"/>
    </row>
    <row r="83" spans="1:13" ht="19.5" customHeight="1" x14ac:dyDescent="0.2">
      <c r="A83" s="85"/>
      <c r="B83" s="85"/>
      <c r="C83" s="144"/>
      <c r="D83" s="1"/>
      <c r="E83" s="1" t="s">
        <v>206</v>
      </c>
      <c r="F83" s="1"/>
      <c r="G83" s="94">
        <f>$L$2</f>
        <v>0</v>
      </c>
      <c r="H83" s="1"/>
      <c r="I83" t="s">
        <v>2</v>
      </c>
      <c r="J83" s="94">
        <f>$L$3</f>
        <v>0</v>
      </c>
      <c r="K83" t="s">
        <v>3</v>
      </c>
      <c r="L83" s="94">
        <f>$L$4</f>
        <v>0</v>
      </c>
      <c r="M83" s="90" t="s">
        <v>175</v>
      </c>
    </row>
    <row r="84" spans="1:13" ht="15" customHeight="1" x14ac:dyDescent="0.2">
      <c r="A84" s="97"/>
      <c r="B84" s="97"/>
      <c r="C84" s="130"/>
      <c r="D84" s="2"/>
      <c r="E84" s="2"/>
      <c r="F84" s="2"/>
      <c r="G84" s="130"/>
      <c r="H84" s="2"/>
      <c r="J84" s="130"/>
      <c r="L84" s="130"/>
      <c r="M84" s="91"/>
    </row>
    <row r="85" spans="1:13" ht="19.5" customHeight="1" x14ac:dyDescent="0.2">
      <c r="A85" s="82" t="s">
        <v>173</v>
      </c>
      <c r="M85" s="24" t="s">
        <v>29</v>
      </c>
    </row>
    <row r="86" spans="1:13" ht="19.5" customHeight="1" x14ac:dyDescent="0.2">
      <c r="A86" s="207" t="s">
        <v>15</v>
      </c>
      <c r="B86" s="208"/>
      <c r="C86" s="207" t="s">
        <v>16</v>
      </c>
      <c r="D86" s="208"/>
      <c r="E86" s="207" t="s">
        <v>172</v>
      </c>
      <c r="F86" s="217"/>
      <c r="G86" s="217"/>
      <c r="H86" s="217"/>
      <c r="I86" s="217"/>
      <c r="J86" s="217"/>
      <c r="K86" s="208"/>
      <c r="L86" s="207" t="s">
        <v>165</v>
      </c>
      <c r="M86" s="208"/>
    </row>
    <row r="87" spans="1:13" ht="19.5" customHeight="1" x14ac:dyDescent="0.2">
      <c r="A87" s="294">
        <v>5310</v>
      </c>
      <c r="B87" s="294"/>
      <c r="C87" s="12" t="s">
        <v>50</v>
      </c>
      <c r="D87" s="4"/>
      <c r="E87" s="12"/>
      <c r="F87" s="4"/>
      <c r="G87" s="4"/>
      <c r="H87" s="4"/>
      <c r="I87" s="4"/>
      <c r="J87" s="4"/>
      <c r="K87" s="13"/>
      <c r="L87" s="213"/>
      <c r="M87" s="214"/>
    </row>
    <row r="88" spans="1:13" ht="19.5" customHeight="1" x14ac:dyDescent="0.2">
      <c r="A88" s="295">
        <v>5311</v>
      </c>
      <c r="B88" s="295"/>
      <c r="C88" s="30" t="s">
        <v>51</v>
      </c>
      <c r="D88" s="1"/>
      <c r="E88" s="5" t="s">
        <v>19</v>
      </c>
      <c r="F88" s="1"/>
      <c r="G88" s="2"/>
      <c r="H88" s="2"/>
      <c r="I88" s="2"/>
      <c r="L88" s="211">
        <f>SUM(L89:M90)</f>
        <v>0</v>
      </c>
      <c r="M88" s="212"/>
    </row>
    <row r="89" spans="1:13" ht="19.5" customHeight="1" x14ac:dyDescent="0.2">
      <c r="A89" s="7"/>
      <c r="B89" s="8"/>
      <c r="C89" s="2"/>
      <c r="D89" s="2"/>
      <c r="E89" s="18"/>
      <c r="F89" s="25" t="s">
        <v>52</v>
      </c>
      <c r="G89" s="26"/>
      <c r="H89" s="26"/>
      <c r="I89" s="26"/>
      <c r="J89" s="1"/>
      <c r="K89" s="6"/>
      <c r="L89" s="213"/>
      <c r="M89" s="214"/>
    </row>
    <row r="90" spans="1:13" ht="19.5" customHeight="1" x14ac:dyDescent="0.2">
      <c r="A90" s="7"/>
      <c r="B90" s="8"/>
      <c r="C90" s="2"/>
      <c r="E90" s="7"/>
      <c r="F90" s="25" t="s">
        <v>47</v>
      </c>
      <c r="G90" s="26"/>
      <c r="H90" s="1"/>
      <c r="I90" s="1"/>
      <c r="J90" s="1"/>
      <c r="K90" s="6"/>
      <c r="L90" s="253"/>
      <c r="M90" s="254"/>
    </row>
    <row r="91" spans="1:13" ht="19.5" customHeight="1" x14ac:dyDescent="0.2">
      <c r="A91" s="295">
        <v>5315</v>
      </c>
      <c r="B91" s="295"/>
      <c r="C91" s="4" t="s">
        <v>218</v>
      </c>
      <c r="D91" s="4"/>
      <c r="E91" s="12"/>
      <c r="F91" s="17"/>
      <c r="G91" s="17"/>
      <c r="H91" s="4"/>
      <c r="I91" s="4"/>
      <c r="J91" s="4"/>
      <c r="K91" s="13"/>
      <c r="L91" s="237"/>
      <c r="M91" s="238"/>
    </row>
    <row r="92" spans="1:13" ht="19.5" customHeight="1" x14ac:dyDescent="0.2">
      <c r="A92" s="295">
        <v>5399</v>
      </c>
      <c r="B92" s="295"/>
      <c r="C92" s="30" t="s">
        <v>53</v>
      </c>
      <c r="D92" s="1"/>
      <c r="E92" s="7" t="s">
        <v>19</v>
      </c>
      <c r="F92" s="2"/>
      <c r="G92" s="2"/>
      <c r="H92" s="2"/>
      <c r="I92" s="2"/>
      <c r="L92" s="211">
        <f>SUM(L93:M103)</f>
        <v>0</v>
      </c>
      <c r="M92" s="212"/>
    </row>
    <row r="93" spans="1:13" ht="19.5" customHeight="1" x14ac:dyDescent="0.2">
      <c r="A93" s="7"/>
      <c r="B93" s="8"/>
      <c r="C93" s="2"/>
      <c r="D93" s="2"/>
      <c r="E93" s="18"/>
      <c r="F93" s="25" t="s">
        <v>54</v>
      </c>
      <c r="G93" s="26"/>
      <c r="H93" s="26"/>
      <c r="I93" s="26"/>
      <c r="J93" s="1"/>
      <c r="K93" s="6"/>
      <c r="L93" s="215">
        <f>'Ｄ※内訳（歳入・歳出）'!D22</f>
        <v>0</v>
      </c>
      <c r="M93" s="216"/>
    </row>
    <row r="94" spans="1:13" ht="19.5" customHeight="1" x14ac:dyDescent="0.2">
      <c r="A94" s="7"/>
      <c r="B94" s="8"/>
      <c r="C94" s="2"/>
      <c r="E94" s="7"/>
      <c r="F94" s="16" t="s">
        <v>55</v>
      </c>
      <c r="G94" s="17"/>
      <c r="H94" s="4"/>
      <c r="I94" s="4"/>
      <c r="J94" s="4"/>
      <c r="K94" s="13"/>
      <c r="L94" s="215">
        <f>'Ｄ※内訳（歳入・歳出）'!D23</f>
        <v>0</v>
      </c>
      <c r="M94" s="216"/>
    </row>
    <row r="95" spans="1:13" ht="19.5" customHeight="1" x14ac:dyDescent="0.2">
      <c r="A95" s="7"/>
      <c r="B95" s="8"/>
      <c r="C95" s="2"/>
      <c r="E95" s="7"/>
      <c r="F95" s="16" t="s">
        <v>56</v>
      </c>
      <c r="G95" s="17"/>
      <c r="H95" s="4"/>
      <c r="I95" s="4"/>
      <c r="J95" s="4"/>
      <c r="K95" s="13"/>
      <c r="L95" s="215">
        <f>'Ｄ※内訳（歳入・歳出）'!D24</f>
        <v>0</v>
      </c>
      <c r="M95" s="216"/>
    </row>
    <row r="96" spans="1:13" ht="19.5" customHeight="1" x14ac:dyDescent="0.2">
      <c r="A96" s="7"/>
      <c r="B96" s="8"/>
      <c r="C96" s="2"/>
      <c r="E96" s="7"/>
      <c r="F96" s="16" t="s">
        <v>222</v>
      </c>
      <c r="G96" s="17"/>
      <c r="H96" s="4"/>
      <c r="I96" s="4"/>
      <c r="J96" s="4"/>
      <c r="K96" s="13"/>
      <c r="L96" s="247">
        <f>'Ｄ※内訳（歳入・歳出）'!D25</f>
        <v>0</v>
      </c>
      <c r="M96" s="248"/>
    </row>
    <row r="97" spans="1:13" ht="19.5" customHeight="1" x14ac:dyDescent="0.2">
      <c r="A97" s="7"/>
      <c r="B97" s="8"/>
      <c r="C97" s="2"/>
      <c r="E97" s="7"/>
      <c r="F97" s="16" t="s">
        <v>58</v>
      </c>
      <c r="G97" s="17"/>
      <c r="H97" s="4"/>
      <c r="I97" s="4"/>
      <c r="J97" s="4"/>
      <c r="K97" s="13"/>
      <c r="L97" s="215">
        <f>'Ｄ※内訳（歳入・歳出）'!D26</f>
        <v>0</v>
      </c>
      <c r="M97" s="216"/>
    </row>
    <row r="98" spans="1:13" ht="19.5" customHeight="1" x14ac:dyDescent="0.2">
      <c r="A98" s="7"/>
      <c r="B98" s="8"/>
      <c r="C98" s="2"/>
      <c r="E98" s="7"/>
      <c r="F98" s="16" t="s">
        <v>239</v>
      </c>
      <c r="G98" s="17"/>
      <c r="H98" s="4"/>
      <c r="I98" s="4"/>
      <c r="J98" s="4"/>
      <c r="K98" s="13"/>
      <c r="L98" s="213"/>
      <c r="M98" s="214"/>
    </row>
    <row r="99" spans="1:13" ht="19.5" customHeight="1" x14ac:dyDescent="0.2">
      <c r="A99" s="7"/>
      <c r="B99" s="8"/>
      <c r="C99" s="2"/>
      <c r="E99" s="7"/>
      <c r="F99" s="16" t="s">
        <v>59</v>
      </c>
      <c r="G99" s="17"/>
      <c r="H99" s="4"/>
      <c r="I99" s="4"/>
      <c r="J99" s="4"/>
      <c r="K99" s="13"/>
      <c r="L99" s="215">
        <f>'Ｄ※内訳（歳入・歳出）'!D27</f>
        <v>0</v>
      </c>
      <c r="M99" s="216"/>
    </row>
    <row r="100" spans="1:13" ht="19.5" customHeight="1" x14ac:dyDescent="0.2">
      <c r="A100" s="7"/>
      <c r="B100" s="8"/>
      <c r="C100" s="2"/>
      <c r="E100" s="7"/>
      <c r="F100" s="16" t="s">
        <v>60</v>
      </c>
      <c r="G100" s="17"/>
      <c r="H100" s="4"/>
      <c r="I100" s="4"/>
      <c r="J100" s="4"/>
      <c r="K100" s="13"/>
      <c r="L100" s="215">
        <f>'Ｄ※内訳（歳入・歳出）'!D28</f>
        <v>0</v>
      </c>
      <c r="M100" s="216"/>
    </row>
    <row r="101" spans="1:13" ht="19.5" customHeight="1" x14ac:dyDescent="0.2">
      <c r="A101" s="7"/>
      <c r="B101" s="8"/>
      <c r="C101" s="2"/>
      <c r="E101" s="7"/>
      <c r="F101" s="16" t="s">
        <v>61</v>
      </c>
      <c r="G101" s="17"/>
      <c r="H101" s="4"/>
      <c r="I101" s="4"/>
      <c r="J101" s="4"/>
      <c r="K101" s="13"/>
      <c r="L101" s="213"/>
      <c r="M101" s="214"/>
    </row>
    <row r="102" spans="1:13" ht="19.5" customHeight="1" x14ac:dyDescent="0.2">
      <c r="A102" s="7"/>
      <c r="B102" s="8"/>
      <c r="C102" s="2"/>
      <c r="E102" s="7"/>
      <c r="F102" s="16" t="s">
        <v>62</v>
      </c>
      <c r="G102" s="17"/>
      <c r="H102" s="4"/>
      <c r="I102" s="4"/>
      <c r="J102" s="4"/>
      <c r="K102" s="13"/>
      <c r="L102" s="215">
        <f>'Ｄ※内訳（歳入・歳出）'!D29</f>
        <v>0</v>
      </c>
      <c r="M102" s="216"/>
    </row>
    <row r="103" spans="1:13" ht="19.5" customHeight="1" x14ac:dyDescent="0.2">
      <c r="A103" s="7"/>
      <c r="B103" s="8"/>
      <c r="C103" s="2"/>
      <c r="E103" s="7"/>
      <c r="F103" s="16" t="s">
        <v>63</v>
      </c>
      <c r="G103" s="17"/>
      <c r="H103" s="4"/>
      <c r="I103" s="4"/>
      <c r="J103" s="4"/>
      <c r="K103" s="13"/>
      <c r="L103" s="215">
        <f>'Ｄ※内訳（歳入・歳出）'!D30</f>
        <v>0</v>
      </c>
      <c r="M103" s="216"/>
    </row>
    <row r="104" spans="1:13" ht="19.5" customHeight="1" x14ac:dyDescent="0.2">
      <c r="A104" s="295">
        <v>9000</v>
      </c>
      <c r="B104" s="295"/>
      <c r="C104" s="30" t="s">
        <v>190</v>
      </c>
      <c r="D104" s="1"/>
      <c r="E104" s="5" t="s">
        <v>19</v>
      </c>
      <c r="F104" s="1"/>
      <c r="G104" s="2"/>
      <c r="H104" s="2"/>
      <c r="I104" s="2"/>
      <c r="L104" s="211">
        <f>SUM(L105:M105)</f>
        <v>0</v>
      </c>
      <c r="M104" s="212"/>
    </row>
    <row r="105" spans="1:13" ht="19.5" customHeight="1" x14ac:dyDescent="0.2">
      <c r="A105" s="7"/>
      <c r="B105" s="8"/>
      <c r="C105" s="2"/>
      <c r="E105" s="7"/>
      <c r="F105" s="157"/>
      <c r="G105" s="158"/>
      <c r="H105" s="159"/>
      <c r="I105" s="159"/>
      <c r="J105" s="159"/>
      <c r="K105" s="160"/>
      <c r="L105" s="251">
        <f>SUM(L106:M113)</f>
        <v>0</v>
      </c>
      <c r="M105" s="252"/>
    </row>
    <row r="106" spans="1:13" ht="19.5" customHeight="1" x14ac:dyDescent="0.2">
      <c r="A106" s="7"/>
      <c r="B106" s="8"/>
      <c r="C106" s="7"/>
      <c r="D106" s="8"/>
      <c r="F106" s="161"/>
      <c r="G106" s="224"/>
      <c r="H106" s="224"/>
      <c r="I106" s="224"/>
      <c r="J106" s="224"/>
      <c r="K106" s="225"/>
      <c r="L106" s="218"/>
      <c r="M106" s="219"/>
    </row>
    <row r="107" spans="1:13" ht="19.5" customHeight="1" x14ac:dyDescent="0.2">
      <c r="A107" s="7"/>
      <c r="B107" s="8"/>
      <c r="C107" s="7"/>
      <c r="D107" s="8"/>
      <c r="F107" s="161"/>
      <c r="G107" s="224"/>
      <c r="H107" s="224"/>
      <c r="I107" s="224"/>
      <c r="J107" s="224"/>
      <c r="K107" s="225"/>
      <c r="L107" s="218"/>
      <c r="M107" s="219"/>
    </row>
    <row r="108" spans="1:13" ht="19.5" customHeight="1" x14ac:dyDescent="0.2">
      <c r="A108" s="7"/>
      <c r="B108" s="8"/>
      <c r="C108" s="7"/>
      <c r="D108" s="8"/>
      <c r="F108" s="161"/>
      <c r="G108" s="224"/>
      <c r="H108" s="224"/>
      <c r="I108" s="224"/>
      <c r="J108" s="224"/>
      <c r="K108" s="225"/>
      <c r="L108" s="218"/>
      <c r="M108" s="219"/>
    </row>
    <row r="109" spans="1:13" ht="19.5" customHeight="1" x14ac:dyDescent="0.2">
      <c r="A109" s="7"/>
      <c r="B109" s="8"/>
      <c r="C109" s="7"/>
      <c r="D109" s="8"/>
      <c r="F109" s="161"/>
      <c r="G109" s="224"/>
      <c r="H109" s="224"/>
      <c r="I109" s="224"/>
      <c r="J109" s="224"/>
      <c r="K109" s="225"/>
      <c r="L109" s="218"/>
      <c r="M109" s="219"/>
    </row>
    <row r="110" spans="1:13" ht="19.5" customHeight="1" x14ac:dyDescent="0.2">
      <c r="A110" s="7"/>
      <c r="B110" s="8"/>
      <c r="C110" s="7"/>
      <c r="D110" s="8"/>
      <c r="F110" s="161"/>
      <c r="G110" s="224"/>
      <c r="H110" s="224"/>
      <c r="I110" s="224"/>
      <c r="J110" s="224"/>
      <c r="K110" s="225"/>
      <c r="L110" s="218"/>
      <c r="M110" s="219"/>
    </row>
    <row r="111" spans="1:13" ht="19.5" customHeight="1" x14ac:dyDescent="0.2">
      <c r="A111" s="7"/>
      <c r="B111" s="8"/>
      <c r="C111" s="7"/>
      <c r="D111" s="8"/>
      <c r="F111" s="161"/>
      <c r="G111" s="224"/>
      <c r="H111" s="224"/>
      <c r="I111" s="224"/>
      <c r="J111" s="224"/>
      <c r="K111" s="225"/>
      <c r="L111" s="218"/>
      <c r="M111" s="219"/>
    </row>
    <row r="112" spans="1:13" ht="19.5" customHeight="1" x14ac:dyDescent="0.2">
      <c r="A112" s="7"/>
      <c r="B112" s="8"/>
      <c r="C112" s="7"/>
      <c r="D112" s="8"/>
      <c r="F112" s="161"/>
      <c r="G112" s="224"/>
      <c r="H112" s="224"/>
      <c r="I112" s="224"/>
      <c r="J112" s="224"/>
      <c r="K112" s="225"/>
      <c r="L112" s="218"/>
      <c r="M112" s="219"/>
    </row>
    <row r="113" spans="1:13" ht="19.5" customHeight="1" x14ac:dyDescent="0.2">
      <c r="A113" s="7"/>
      <c r="B113" s="8"/>
      <c r="C113" s="7"/>
      <c r="D113" s="8"/>
      <c r="F113" s="161"/>
      <c r="G113" s="224"/>
      <c r="H113" s="224"/>
      <c r="I113" s="224"/>
      <c r="J113" s="224"/>
      <c r="K113" s="225"/>
      <c r="L113" s="218"/>
      <c r="M113" s="219"/>
    </row>
    <row r="114" spans="1:13" ht="19.5" customHeight="1" x14ac:dyDescent="0.2">
      <c r="A114" s="207" t="s">
        <v>184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08"/>
      <c r="L114" s="211">
        <f>L32+L33+L34+L35+L43+L44+L48+L53+L58+L59+L60+L66+L67+L71+L74+L75+L76+L79+L80+L87+L88+L91+L92+L104</f>
        <v>0</v>
      </c>
      <c r="M114" s="212"/>
    </row>
    <row r="115" spans="1:13" ht="19.5" customHeight="1" x14ac:dyDescent="0.2">
      <c r="A115" s="85"/>
      <c r="B115" s="85"/>
      <c r="C115" s="144"/>
      <c r="D115" s="1"/>
      <c r="E115" s="1" t="s">
        <v>206</v>
      </c>
      <c r="F115" s="1"/>
      <c r="G115" s="94">
        <f>$L$2</f>
        <v>0</v>
      </c>
      <c r="H115" s="1"/>
      <c r="I115" t="s">
        <v>2</v>
      </c>
      <c r="J115" s="94">
        <f>$L$3</f>
        <v>0</v>
      </c>
      <c r="K115" t="s">
        <v>3</v>
      </c>
      <c r="L115" s="94">
        <f>$L$4</f>
        <v>0</v>
      </c>
      <c r="M115" s="90" t="s">
        <v>175</v>
      </c>
    </row>
    <row r="116" spans="1:13" ht="15" customHeight="1" x14ac:dyDescent="0.2"/>
    <row r="117" spans="1:13" ht="19.5" customHeight="1" x14ac:dyDescent="0.2">
      <c r="A117" s="82" t="s">
        <v>64</v>
      </c>
      <c r="M117" s="24" t="s">
        <v>29</v>
      </c>
    </row>
    <row r="118" spans="1:13" ht="19.5" customHeight="1" x14ac:dyDescent="0.2">
      <c r="A118" s="207" t="s">
        <v>15</v>
      </c>
      <c r="B118" s="208"/>
      <c r="C118" s="207" t="s">
        <v>16</v>
      </c>
      <c r="D118" s="208"/>
      <c r="E118" s="207" t="s">
        <v>172</v>
      </c>
      <c r="F118" s="217"/>
      <c r="G118" s="217"/>
      <c r="H118" s="217"/>
      <c r="I118" s="217"/>
      <c r="J118" s="217"/>
      <c r="K118" s="208"/>
      <c r="L118" s="207" t="s">
        <v>165</v>
      </c>
      <c r="M118" s="208"/>
    </row>
    <row r="119" spans="1:13" ht="19.5" customHeight="1" x14ac:dyDescent="0.2">
      <c r="A119" s="220" t="s">
        <v>68</v>
      </c>
      <c r="B119" s="221"/>
      <c r="C119" s="4" t="s">
        <v>240</v>
      </c>
      <c r="D119" s="4"/>
      <c r="E119" s="12"/>
      <c r="F119" s="4"/>
      <c r="G119" s="4"/>
      <c r="H119" s="4"/>
      <c r="I119" s="4"/>
      <c r="J119" s="4"/>
      <c r="K119" s="13"/>
      <c r="L119" s="213"/>
      <c r="M119" s="214"/>
    </row>
    <row r="120" spans="1:13" ht="19.5" customHeight="1" x14ac:dyDescent="0.2">
      <c r="A120" s="220" t="s">
        <v>244</v>
      </c>
      <c r="B120" s="221"/>
      <c r="C120" s="4" t="s">
        <v>241</v>
      </c>
      <c r="D120" s="4"/>
      <c r="E120" s="12"/>
      <c r="F120" s="4"/>
      <c r="G120" s="4"/>
      <c r="H120" s="4"/>
      <c r="I120" s="4"/>
      <c r="J120" s="4"/>
      <c r="K120" s="13"/>
      <c r="L120" s="213"/>
      <c r="M120" s="214"/>
    </row>
    <row r="121" spans="1:13" ht="19.5" customHeight="1" x14ac:dyDescent="0.2">
      <c r="A121" s="220" t="s">
        <v>245</v>
      </c>
      <c r="B121" s="221"/>
      <c r="C121" s="4" t="s">
        <v>242</v>
      </c>
      <c r="D121" s="4"/>
      <c r="E121" s="12"/>
      <c r="F121" s="4"/>
      <c r="G121" s="4"/>
      <c r="H121" s="4"/>
      <c r="I121" s="4"/>
      <c r="J121" s="4"/>
      <c r="K121" s="13"/>
      <c r="L121" s="213"/>
      <c r="M121" s="214"/>
    </row>
    <row r="122" spans="1:13" ht="19.5" customHeight="1" x14ac:dyDescent="0.2">
      <c r="A122" s="222" t="s">
        <v>246</v>
      </c>
      <c r="B122" s="223"/>
      <c r="C122" s="1" t="s">
        <v>243</v>
      </c>
      <c r="D122" s="1"/>
      <c r="E122" s="5" t="s">
        <v>19</v>
      </c>
      <c r="F122" s="1"/>
      <c r="G122" s="2"/>
      <c r="H122" s="2"/>
      <c r="I122" s="2"/>
      <c r="L122" s="211">
        <f>SUM(L123:M126)</f>
        <v>0</v>
      </c>
      <c r="M122" s="212"/>
    </row>
    <row r="123" spans="1:13" ht="19.5" customHeight="1" x14ac:dyDescent="0.2">
      <c r="A123" s="183"/>
      <c r="B123" s="184"/>
      <c r="C123" s="2"/>
      <c r="D123" s="8"/>
      <c r="E123" s="18"/>
      <c r="F123" s="25" t="s">
        <v>65</v>
      </c>
      <c r="G123" s="26"/>
      <c r="H123" s="26"/>
      <c r="I123" s="26"/>
      <c r="J123" s="1"/>
      <c r="K123" s="6"/>
      <c r="L123" s="213"/>
      <c r="M123" s="214"/>
    </row>
    <row r="124" spans="1:13" ht="19.5" customHeight="1" x14ac:dyDescent="0.2">
      <c r="A124" s="183"/>
      <c r="B124" s="184"/>
      <c r="E124" s="7"/>
      <c r="F124" s="16" t="s">
        <v>66</v>
      </c>
      <c r="G124" s="17"/>
      <c r="H124" s="4"/>
      <c r="I124" s="4"/>
      <c r="J124" s="4"/>
      <c r="K124" s="13"/>
      <c r="L124" s="213"/>
      <c r="M124" s="214"/>
    </row>
    <row r="125" spans="1:13" ht="19.5" customHeight="1" x14ac:dyDescent="0.2">
      <c r="A125" s="183"/>
      <c r="B125" s="184"/>
      <c r="E125" s="7"/>
      <c r="F125" s="16" t="s">
        <v>215</v>
      </c>
      <c r="G125" s="17"/>
      <c r="H125" s="4"/>
      <c r="I125" s="4"/>
      <c r="J125" s="4"/>
      <c r="K125" s="13"/>
      <c r="L125" s="213"/>
      <c r="M125" s="214"/>
    </row>
    <row r="126" spans="1:13" ht="19.5" customHeight="1" x14ac:dyDescent="0.2">
      <c r="A126" s="185"/>
      <c r="B126" s="186"/>
      <c r="C126" s="9"/>
      <c r="D126" s="3"/>
      <c r="E126" s="9"/>
      <c r="F126" s="16" t="s">
        <v>67</v>
      </c>
      <c r="G126" s="17"/>
      <c r="H126" s="4"/>
      <c r="I126" s="4"/>
      <c r="J126" s="4"/>
      <c r="K126" s="13"/>
      <c r="L126" s="213"/>
      <c r="M126" s="214"/>
    </row>
    <row r="127" spans="1:13" ht="19.5" customHeight="1" x14ac:dyDescent="0.2">
      <c r="A127" s="209" t="s">
        <v>69</v>
      </c>
      <c r="B127" s="210"/>
      <c r="C127" s="30" t="s">
        <v>70</v>
      </c>
      <c r="D127" s="1"/>
      <c r="E127" s="5" t="s">
        <v>19</v>
      </c>
      <c r="F127" s="1"/>
      <c r="G127" s="2"/>
      <c r="H127" s="2"/>
      <c r="I127" s="2"/>
      <c r="L127" s="211">
        <f>SUM(L128:M132)</f>
        <v>0</v>
      </c>
      <c r="M127" s="212"/>
    </row>
    <row r="128" spans="1:13" ht="19.5" customHeight="1" x14ac:dyDescent="0.2">
      <c r="A128" s="7"/>
      <c r="B128" s="8"/>
      <c r="C128" s="2"/>
      <c r="D128" s="2"/>
      <c r="E128" s="18"/>
      <c r="F128" s="25" t="s">
        <v>71</v>
      </c>
      <c r="G128" s="26"/>
      <c r="H128" s="26"/>
      <c r="I128" s="26"/>
      <c r="J128" s="1"/>
      <c r="K128" s="6"/>
      <c r="L128" s="213"/>
      <c r="M128" s="214"/>
    </row>
    <row r="129" spans="1:13" ht="19.5" customHeight="1" x14ac:dyDescent="0.2">
      <c r="A129" s="7"/>
      <c r="B129" s="8"/>
      <c r="C129" s="2"/>
      <c r="E129" s="7"/>
      <c r="F129" s="16" t="s">
        <v>72</v>
      </c>
      <c r="G129" s="17"/>
      <c r="H129" s="4"/>
      <c r="I129" s="4"/>
      <c r="J129" s="4"/>
      <c r="K129" s="13"/>
      <c r="L129" s="213"/>
      <c r="M129" s="214"/>
    </row>
    <row r="130" spans="1:13" ht="19.5" customHeight="1" x14ac:dyDescent="0.2">
      <c r="A130" s="7"/>
      <c r="B130" s="8"/>
      <c r="C130" s="2"/>
      <c r="E130" s="7"/>
      <c r="F130" s="16" t="s">
        <v>73</v>
      </c>
      <c r="G130" s="17"/>
      <c r="H130" s="4"/>
      <c r="I130" s="4"/>
      <c r="J130" s="4"/>
      <c r="K130" s="13"/>
      <c r="L130" s="215">
        <f>'Ｄ※内訳（歳入・歳出）'!D45</f>
        <v>0</v>
      </c>
      <c r="M130" s="216"/>
    </row>
    <row r="131" spans="1:13" ht="19.5" customHeight="1" x14ac:dyDescent="0.2">
      <c r="A131" s="7"/>
      <c r="B131" s="8"/>
      <c r="C131" s="2"/>
      <c r="E131" s="7"/>
      <c r="F131" s="16" t="s">
        <v>74</v>
      </c>
      <c r="G131" s="17"/>
      <c r="H131" s="4"/>
      <c r="I131" s="4"/>
      <c r="J131" s="4"/>
      <c r="K131" s="13"/>
      <c r="L131" s="215">
        <f>'Ｄ※内訳（歳入・歳出）'!D46</f>
        <v>0</v>
      </c>
      <c r="M131" s="216"/>
    </row>
    <row r="132" spans="1:13" ht="19.5" customHeight="1" x14ac:dyDescent="0.2">
      <c r="A132" s="7"/>
      <c r="B132" s="8"/>
      <c r="C132" s="2"/>
      <c r="E132" s="7"/>
      <c r="F132" s="16" t="s">
        <v>75</v>
      </c>
      <c r="G132" s="17"/>
      <c r="H132" s="4"/>
      <c r="I132" s="4"/>
      <c r="J132" s="4"/>
      <c r="K132" s="13"/>
      <c r="L132" s="213"/>
      <c r="M132" s="214"/>
    </row>
    <row r="133" spans="1:13" ht="19.5" customHeight="1" x14ac:dyDescent="0.2">
      <c r="A133" s="209" t="s">
        <v>76</v>
      </c>
      <c r="B133" s="210"/>
      <c r="C133" s="30" t="s">
        <v>77</v>
      </c>
      <c r="D133" s="1"/>
      <c r="E133" s="5" t="s">
        <v>19</v>
      </c>
      <c r="F133" s="1"/>
      <c r="G133" s="2"/>
      <c r="H133" s="2"/>
      <c r="I133" s="2"/>
      <c r="L133" s="211">
        <f>SUM(L134:M135)</f>
        <v>0</v>
      </c>
      <c r="M133" s="212"/>
    </row>
    <row r="134" spans="1:13" ht="19.5" customHeight="1" x14ac:dyDescent="0.2">
      <c r="A134" s="7"/>
      <c r="B134" s="8"/>
      <c r="C134" s="2"/>
      <c r="D134" s="2"/>
      <c r="E134" s="18"/>
      <c r="F134" s="25" t="s">
        <v>78</v>
      </c>
      <c r="G134" s="26"/>
      <c r="H134" s="26"/>
      <c r="I134" s="26"/>
      <c r="J134" s="1"/>
      <c r="K134" s="6"/>
      <c r="L134" s="215">
        <f>'Ｄ※内訳（歳入・歳出）'!D47</f>
        <v>0</v>
      </c>
      <c r="M134" s="216"/>
    </row>
    <row r="135" spans="1:13" ht="19.5" customHeight="1" x14ac:dyDescent="0.2">
      <c r="A135" s="7"/>
      <c r="B135" s="8"/>
      <c r="C135" s="2"/>
      <c r="E135" s="7"/>
      <c r="F135" s="16" t="s">
        <v>79</v>
      </c>
      <c r="G135" s="17"/>
      <c r="H135" s="4"/>
      <c r="I135" s="4"/>
      <c r="J135" s="4"/>
      <c r="K135" s="13"/>
      <c r="L135" s="213"/>
      <c r="M135" s="214"/>
    </row>
    <row r="136" spans="1:13" ht="19.5" customHeight="1" x14ac:dyDescent="0.2">
      <c r="A136" s="209" t="s">
        <v>80</v>
      </c>
      <c r="B136" s="210"/>
      <c r="C136" s="30" t="s">
        <v>81</v>
      </c>
      <c r="D136" s="6"/>
      <c r="E136" s="12"/>
      <c r="F136" s="4" t="s">
        <v>247</v>
      </c>
      <c r="G136" s="4"/>
      <c r="H136" s="4"/>
      <c r="I136" s="4"/>
      <c r="J136" s="4"/>
      <c r="K136" s="13"/>
      <c r="L136" s="213"/>
      <c r="M136" s="214"/>
    </row>
    <row r="137" spans="1:13" ht="19.5" customHeight="1" x14ac:dyDescent="0.2">
      <c r="A137" s="154"/>
      <c r="B137" s="155"/>
      <c r="C137" s="156"/>
      <c r="D137" s="10"/>
      <c r="E137" s="9"/>
      <c r="F137" s="3" t="s">
        <v>248</v>
      </c>
      <c r="G137" s="3"/>
      <c r="H137" s="3"/>
      <c r="I137" s="3"/>
      <c r="J137" s="3"/>
      <c r="K137" s="3"/>
      <c r="L137" s="237"/>
      <c r="M137" s="337"/>
    </row>
    <row r="138" spans="1:13" ht="19.5" customHeight="1" x14ac:dyDescent="0.2">
      <c r="A138" s="312" t="s">
        <v>82</v>
      </c>
      <c r="B138" s="313"/>
      <c r="C138" s="93" t="s">
        <v>83</v>
      </c>
      <c r="D138" s="2"/>
      <c r="E138" s="7" t="s">
        <v>19</v>
      </c>
      <c r="F138" s="2"/>
      <c r="G138" s="2"/>
      <c r="H138" s="2"/>
      <c r="I138" s="2"/>
      <c r="L138" s="249">
        <f>L139+SUM(L141:M151)</f>
        <v>0</v>
      </c>
      <c r="M138" s="250"/>
    </row>
    <row r="139" spans="1:13" ht="19.5" customHeight="1" x14ac:dyDescent="0.2">
      <c r="A139" s="7"/>
      <c r="B139" s="8"/>
      <c r="C139" s="2"/>
      <c r="D139" s="2"/>
      <c r="E139" s="18"/>
      <c r="F139" s="25" t="s">
        <v>191</v>
      </c>
      <c r="G139" s="26"/>
      <c r="H139" s="26"/>
      <c r="I139" s="26"/>
      <c r="J139" s="1"/>
      <c r="K139" s="6"/>
      <c r="L139" s="213"/>
      <c r="M139" s="214"/>
    </row>
    <row r="140" spans="1:13" ht="19.5" customHeight="1" x14ac:dyDescent="0.2">
      <c r="A140" s="7"/>
      <c r="B140" s="8"/>
      <c r="C140" s="2"/>
      <c r="D140" s="2"/>
      <c r="E140" s="18"/>
      <c r="F140" s="32"/>
      <c r="G140" s="26" t="s">
        <v>256</v>
      </c>
      <c r="H140" s="26"/>
      <c r="I140" s="26"/>
      <c r="J140" s="1"/>
      <c r="K140" s="6"/>
      <c r="L140" s="243"/>
      <c r="M140" s="244"/>
    </row>
    <row r="141" spans="1:13" ht="19.5" customHeight="1" x14ac:dyDescent="0.2">
      <c r="A141" s="7"/>
      <c r="B141" s="8"/>
      <c r="C141" s="2"/>
      <c r="E141" s="7"/>
      <c r="F141" s="16" t="s">
        <v>84</v>
      </c>
      <c r="G141" s="17"/>
      <c r="H141" s="4"/>
      <c r="I141" s="4"/>
      <c r="J141" s="4"/>
      <c r="K141" s="13"/>
      <c r="L141" s="213"/>
      <c r="M141" s="214"/>
    </row>
    <row r="142" spans="1:13" ht="19.5" customHeight="1" x14ac:dyDescent="0.2">
      <c r="A142" s="7"/>
      <c r="B142" s="8"/>
      <c r="C142" s="2"/>
      <c r="E142" s="7"/>
      <c r="F142" s="16" t="s">
        <v>85</v>
      </c>
      <c r="G142" s="17"/>
      <c r="H142" s="4"/>
      <c r="I142" s="4"/>
      <c r="J142" s="4"/>
      <c r="K142" s="13"/>
      <c r="L142" s="213"/>
      <c r="M142" s="214"/>
    </row>
    <row r="143" spans="1:13" ht="19.5" customHeight="1" x14ac:dyDescent="0.2">
      <c r="A143" s="7"/>
      <c r="B143" s="8"/>
      <c r="C143" s="2"/>
      <c r="E143" s="7"/>
      <c r="F143" s="16" t="s">
        <v>223</v>
      </c>
      <c r="G143" s="17"/>
      <c r="H143" s="4"/>
      <c r="I143" s="4"/>
      <c r="J143" s="4"/>
      <c r="K143" s="13"/>
      <c r="L143" s="213"/>
      <c r="M143" s="214"/>
    </row>
    <row r="144" spans="1:13" ht="19.5" customHeight="1" x14ac:dyDescent="0.2">
      <c r="A144" s="7"/>
      <c r="B144" s="8"/>
      <c r="C144" s="2"/>
      <c r="E144" s="7"/>
      <c r="F144" s="16" t="s">
        <v>224</v>
      </c>
      <c r="G144" s="17"/>
      <c r="H144" s="4"/>
      <c r="I144" s="4"/>
      <c r="J144" s="4"/>
      <c r="K144" s="13"/>
      <c r="L144" s="213"/>
      <c r="M144" s="214"/>
    </row>
    <row r="145" spans="1:13" ht="19.5" customHeight="1" x14ac:dyDescent="0.2">
      <c r="A145" s="7"/>
      <c r="B145" s="8"/>
      <c r="C145" s="2"/>
      <c r="E145" s="7"/>
      <c r="F145" s="16" t="s">
        <v>86</v>
      </c>
      <c r="G145" s="17"/>
      <c r="H145" s="4"/>
      <c r="I145" s="4"/>
      <c r="J145" s="4"/>
      <c r="K145" s="13"/>
      <c r="L145" s="213"/>
      <c r="M145" s="214"/>
    </row>
    <row r="146" spans="1:13" ht="19.5" customHeight="1" x14ac:dyDescent="0.2">
      <c r="A146" s="7"/>
      <c r="B146" s="8"/>
      <c r="C146" s="2"/>
      <c r="E146" s="7"/>
      <c r="F146" s="16" t="s">
        <v>87</v>
      </c>
      <c r="G146" s="17"/>
      <c r="H146" s="4"/>
      <c r="I146" s="4"/>
      <c r="J146" s="4"/>
      <c r="K146" s="13"/>
      <c r="L146" s="213"/>
      <c r="M146" s="214"/>
    </row>
    <row r="147" spans="1:13" ht="19.5" customHeight="1" x14ac:dyDescent="0.2">
      <c r="A147" s="7"/>
      <c r="B147" s="8"/>
      <c r="C147" s="2"/>
      <c r="E147" s="7"/>
      <c r="F147" s="16" t="s">
        <v>88</v>
      </c>
      <c r="G147" s="17"/>
      <c r="H147" s="4"/>
      <c r="I147" s="4"/>
      <c r="J147" s="4"/>
      <c r="K147" s="13"/>
      <c r="L147" s="213"/>
      <c r="M147" s="214"/>
    </row>
    <row r="148" spans="1:13" ht="19.5" customHeight="1" x14ac:dyDescent="0.2">
      <c r="A148" s="7"/>
      <c r="B148" s="8"/>
      <c r="C148" s="2"/>
      <c r="E148" s="7"/>
      <c r="F148" s="16" t="s">
        <v>89</v>
      </c>
      <c r="G148" s="17"/>
      <c r="H148" s="4"/>
      <c r="I148" s="4"/>
      <c r="J148" s="4"/>
      <c r="K148" s="13"/>
      <c r="L148" s="213"/>
      <c r="M148" s="214"/>
    </row>
    <row r="149" spans="1:13" ht="19.5" customHeight="1" x14ac:dyDescent="0.2">
      <c r="A149" s="7"/>
      <c r="B149" s="8"/>
      <c r="C149" s="2"/>
      <c r="E149" s="7"/>
      <c r="F149" s="16" t="s">
        <v>90</v>
      </c>
      <c r="G149" s="17"/>
      <c r="H149" s="4"/>
      <c r="I149" s="4"/>
      <c r="J149" s="4"/>
      <c r="K149" s="13"/>
      <c r="L149" s="213"/>
      <c r="M149" s="214"/>
    </row>
    <row r="150" spans="1:13" ht="19.5" customHeight="1" x14ac:dyDescent="0.2">
      <c r="A150" s="7"/>
      <c r="B150" s="8"/>
      <c r="C150" s="2"/>
      <c r="E150" s="7"/>
      <c r="F150" s="16" t="s">
        <v>91</v>
      </c>
      <c r="G150" s="17"/>
      <c r="H150" s="4"/>
      <c r="I150" s="4"/>
      <c r="J150" s="4"/>
      <c r="K150" s="13"/>
      <c r="L150" s="335">
        <f>'Ｄ※内訳（歳入・歳出）'!D48</f>
        <v>0</v>
      </c>
      <c r="M150" s="336"/>
    </row>
    <row r="151" spans="1:13" ht="19.5" customHeight="1" x14ac:dyDescent="0.2">
      <c r="A151" s="7"/>
      <c r="B151" s="8"/>
      <c r="C151" s="2"/>
      <c r="E151" s="7"/>
      <c r="F151" s="16" t="s">
        <v>249</v>
      </c>
      <c r="G151" s="17"/>
      <c r="H151" s="4"/>
      <c r="I151" s="4"/>
      <c r="J151" s="4"/>
      <c r="K151" s="13"/>
      <c r="L151" s="335"/>
      <c r="M151" s="336"/>
    </row>
    <row r="152" spans="1:13" ht="19.5" customHeight="1" x14ac:dyDescent="0.2">
      <c r="A152" s="318" t="s">
        <v>186</v>
      </c>
      <c r="B152" s="319"/>
      <c r="C152" s="33" t="s">
        <v>92</v>
      </c>
      <c r="D152" s="13"/>
      <c r="E152" s="12"/>
      <c r="F152" s="4"/>
      <c r="G152" s="4"/>
      <c r="H152" s="4"/>
      <c r="I152" s="4"/>
      <c r="J152" s="4"/>
      <c r="K152" s="13"/>
      <c r="L152" s="213"/>
      <c r="M152" s="214"/>
    </row>
    <row r="153" spans="1:13" ht="19.5" customHeight="1" x14ac:dyDescent="0.2">
      <c r="A153" s="318" t="s">
        <v>257</v>
      </c>
      <c r="B153" s="319"/>
      <c r="C153" s="33" t="s">
        <v>187</v>
      </c>
      <c r="D153" s="13"/>
      <c r="E153" s="12"/>
      <c r="F153" s="4"/>
      <c r="G153" s="4"/>
      <c r="H153" s="4"/>
      <c r="I153" s="4"/>
      <c r="J153" s="4"/>
      <c r="K153" s="13"/>
      <c r="L153" s="213"/>
      <c r="M153" s="214"/>
    </row>
    <row r="154" spans="1:13" ht="19.5" customHeight="1" x14ac:dyDescent="0.2">
      <c r="A154" s="85"/>
      <c r="B154" s="85"/>
      <c r="C154" s="144"/>
      <c r="D154" s="1"/>
      <c r="E154" s="1" t="s">
        <v>206</v>
      </c>
      <c r="F154" s="1"/>
      <c r="G154" s="94">
        <f>$L$2</f>
        <v>0</v>
      </c>
      <c r="H154" s="1"/>
      <c r="I154" t="s">
        <v>2</v>
      </c>
      <c r="J154" s="94">
        <f>$L$3</f>
        <v>0</v>
      </c>
      <c r="K154" t="s">
        <v>3</v>
      </c>
      <c r="L154" s="94">
        <f>$L$4</f>
        <v>0</v>
      </c>
      <c r="M154" s="90" t="s">
        <v>175</v>
      </c>
    </row>
    <row r="155" spans="1:13" ht="15" customHeight="1" x14ac:dyDescent="0.2">
      <c r="A155" s="92"/>
      <c r="B155" s="92"/>
      <c r="C155" s="93"/>
      <c r="D155" s="2"/>
      <c r="E155" s="2"/>
      <c r="F155" s="2"/>
      <c r="G155" s="2"/>
      <c r="H155" s="2"/>
      <c r="I155" s="2"/>
      <c r="J155" s="2"/>
      <c r="K155" s="2"/>
      <c r="L155" s="91"/>
      <c r="M155" s="91"/>
    </row>
    <row r="156" spans="1:13" ht="19.5" customHeight="1" x14ac:dyDescent="0.2">
      <c r="A156" s="82" t="s">
        <v>174</v>
      </c>
      <c r="M156" s="24" t="s">
        <v>29</v>
      </c>
    </row>
    <row r="157" spans="1:13" ht="19.5" customHeight="1" x14ac:dyDescent="0.2">
      <c r="A157" s="207" t="s">
        <v>15</v>
      </c>
      <c r="B157" s="208"/>
      <c r="C157" s="207" t="s">
        <v>16</v>
      </c>
      <c r="D157" s="208"/>
      <c r="E157" s="207" t="s">
        <v>172</v>
      </c>
      <c r="F157" s="217"/>
      <c r="G157" s="217"/>
      <c r="H157" s="217"/>
      <c r="I157" s="217"/>
      <c r="J157" s="217"/>
      <c r="K157" s="208"/>
      <c r="L157" s="207" t="s">
        <v>165</v>
      </c>
      <c r="M157" s="208"/>
    </row>
    <row r="158" spans="1:13" ht="19.5" customHeight="1" x14ac:dyDescent="0.2">
      <c r="A158" s="209" t="s">
        <v>258</v>
      </c>
      <c r="B158" s="210"/>
      <c r="C158" s="30" t="s">
        <v>93</v>
      </c>
      <c r="D158" s="1"/>
      <c r="E158" s="7" t="s">
        <v>19</v>
      </c>
      <c r="F158" s="2"/>
      <c r="G158" s="2"/>
      <c r="H158" s="2"/>
      <c r="I158" s="2"/>
      <c r="L158" s="211">
        <f>L159+L161+L162</f>
        <v>0</v>
      </c>
      <c r="M158" s="212"/>
    </row>
    <row r="159" spans="1:13" ht="19.5" customHeight="1" x14ac:dyDescent="0.2">
      <c r="A159" s="7"/>
      <c r="B159" s="8"/>
      <c r="C159" s="2"/>
      <c r="D159" s="2"/>
      <c r="E159" s="18"/>
      <c r="F159" s="25" t="s">
        <v>100</v>
      </c>
      <c r="G159" s="26"/>
      <c r="H159" s="26"/>
      <c r="I159" s="26"/>
      <c r="J159" s="1"/>
      <c r="K159" s="6"/>
      <c r="L159" s="213"/>
      <c r="M159" s="214"/>
    </row>
    <row r="160" spans="1:13" ht="19.5" customHeight="1" x14ac:dyDescent="0.2">
      <c r="A160" s="7"/>
      <c r="B160" s="8"/>
      <c r="C160" s="2"/>
      <c r="D160" s="2"/>
      <c r="E160" s="18"/>
      <c r="F160" s="32"/>
      <c r="G160" s="26" t="s">
        <v>101</v>
      </c>
      <c r="H160" s="26"/>
      <c r="I160" s="26"/>
      <c r="J160" s="1"/>
      <c r="K160" s="6"/>
      <c r="L160" s="243"/>
      <c r="M160" s="244"/>
    </row>
    <row r="161" spans="1:13" ht="19.5" customHeight="1" x14ac:dyDescent="0.2">
      <c r="A161" s="7"/>
      <c r="B161" s="8"/>
      <c r="C161" s="2"/>
      <c r="E161" s="7"/>
      <c r="F161" s="16" t="s">
        <v>94</v>
      </c>
      <c r="G161" s="17"/>
      <c r="H161" s="4"/>
      <c r="I161" s="4"/>
      <c r="J161" s="4"/>
      <c r="K161" s="13"/>
      <c r="L161" s="213"/>
      <c r="M161" s="214"/>
    </row>
    <row r="162" spans="1:13" ht="19.5" customHeight="1" x14ac:dyDescent="0.2">
      <c r="A162" s="7"/>
      <c r="B162" s="8"/>
      <c r="C162" s="2"/>
      <c r="E162" s="7"/>
      <c r="F162" s="16" t="s">
        <v>102</v>
      </c>
      <c r="G162" s="17"/>
      <c r="H162" s="4"/>
      <c r="I162" s="4"/>
      <c r="J162" s="4"/>
      <c r="K162" s="13"/>
      <c r="L162" s="213"/>
      <c r="M162" s="214"/>
    </row>
    <row r="163" spans="1:13" ht="19.5" customHeight="1" x14ac:dyDescent="0.2">
      <c r="A163" s="209" t="s">
        <v>259</v>
      </c>
      <c r="B163" s="210"/>
      <c r="C163" s="28" t="s">
        <v>95</v>
      </c>
      <c r="D163" s="6"/>
      <c r="E163" s="5" t="s">
        <v>19</v>
      </c>
      <c r="F163" s="4"/>
      <c r="G163" s="4"/>
      <c r="H163" s="4"/>
      <c r="I163" s="4"/>
      <c r="J163" s="4"/>
      <c r="K163" s="13"/>
      <c r="L163" s="211">
        <f>SUM(L164:M170)</f>
        <v>0</v>
      </c>
      <c r="M163" s="212"/>
    </row>
    <row r="164" spans="1:13" ht="19.5" customHeight="1" x14ac:dyDescent="0.2">
      <c r="A164" s="7"/>
      <c r="B164" s="8"/>
      <c r="C164" s="2"/>
      <c r="D164" s="8"/>
      <c r="E164" s="22"/>
      <c r="F164" s="25" t="s">
        <v>96</v>
      </c>
      <c r="G164" s="26"/>
      <c r="H164" s="26"/>
      <c r="I164" s="26"/>
      <c r="J164" s="1"/>
      <c r="K164" s="6"/>
      <c r="L164" s="213"/>
      <c r="M164" s="214"/>
    </row>
    <row r="165" spans="1:13" ht="19.5" customHeight="1" x14ac:dyDescent="0.2">
      <c r="A165" s="7"/>
      <c r="B165" s="8"/>
      <c r="C165" s="2"/>
      <c r="D165" s="8"/>
      <c r="E165" s="22"/>
      <c r="F165" s="25" t="s">
        <v>97</v>
      </c>
      <c r="G165" s="26"/>
      <c r="H165" s="26"/>
      <c r="I165" s="26"/>
      <c r="J165" s="1"/>
      <c r="K165" s="6"/>
      <c r="L165" s="213"/>
      <c r="M165" s="214"/>
    </row>
    <row r="166" spans="1:13" ht="19.5" customHeight="1" x14ac:dyDescent="0.2">
      <c r="A166" s="7"/>
      <c r="B166" s="8"/>
      <c r="C166" s="2"/>
      <c r="D166" s="8"/>
      <c r="E166" s="22"/>
      <c r="F166" s="25" t="s">
        <v>98</v>
      </c>
      <c r="G166" s="26"/>
      <c r="H166" s="26"/>
      <c r="I166" s="26"/>
      <c r="J166" s="1"/>
      <c r="K166" s="6"/>
      <c r="L166" s="215">
        <f>'Ｄ※内訳（歳入・歳出）'!D49</f>
        <v>0</v>
      </c>
      <c r="M166" s="216"/>
    </row>
    <row r="167" spans="1:13" ht="19.5" customHeight="1" x14ac:dyDescent="0.2">
      <c r="A167" s="7"/>
      <c r="B167" s="8"/>
      <c r="C167" s="2"/>
      <c r="D167" s="8"/>
      <c r="E167" s="22"/>
      <c r="F167" s="25" t="s">
        <v>73</v>
      </c>
      <c r="G167" s="26"/>
      <c r="H167" s="26"/>
      <c r="I167" s="26"/>
      <c r="J167" s="1"/>
      <c r="K167" s="6"/>
      <c r="L167" s="215">
        <f>'Ｄ※内訳（歳入・歳出）'!D50</f>
        <v>0</v>
      </c>
      <c r="M167" s="216"/>
    </row>
    <row r="168" spans="1:13" ht="19.5" customHeight="1" x14ac:dyDescent="0.2">
      <c r="A168" s="7"/>
      <c r="B168" s="8"/>
      <c r="C168" s="2"/>
      <c r="D168" s="8"/>
      <c r="E168" s="22"/>
      <c r="F168" s="25" t="s">
        <v>74</v>
      </c>
      <c r="G168" s="26"/>
      <c r="H168" s="26"/>
      <c r="I168" s="26"/>
      <c r="J168" s="1"/>
      <c r="K168" s="6"/>
      <c r="L168" s="215">
        <f>'Ｄ※内訳（歳入・歳出）'!D51</f>
        <v>0</v>
      </c>
      <c r="M168" s="216"/>
    </row>
    <row r="169" spans="1:13" ht="19.5" customHeight="1" x14ac:dyDescent="0.2">
      <c r="A169" s="7"/>
      <c r="B169" s="8"/>
      <c r="C169" s="2"/>
      <c r="D169" s="8"/>
      <c r="E169" s="22"/>
      <c r="F169" s="25" t="s">
        <v>211</v>
      </c>
      <c r="G169" s="26"/>
      <c r="H169" s="26"/>
      <c r="I169" s="26"/>
      <c r="J169" s="1"/>
      <c r="K169" s="6"/>
      <c r="L169" s="213"/>
      <c r="M169" s="214"/>
    </row>
    <row r="170" spans="1:13" ht="19.5" customHeight="1" x14ac:dyDescent="0.2">
      <c r="A170" s="7"/>
      <c r="B170" s="8"/>
      <c r="C170" s="2"/>
      <c r="D170" s="8"/>
      <c r="E170" s="22"/>
      <c r="F170" s="25" t="s">
        <v>99</v>
      </c>
      <c r="G170" s="26"/>
      <c r="H170" s="26"/>
      <c r="I170" s="26"/>
      <c r="J170" s="1"/>
      <c r="K170" s="6"/>
      <c r="L170" s="215">
        <f>'Ｄ※内訳（歳入・歳出）'!D52</f>
        <v>0</v>
      </c>
      <c r="M170" s="216"/>
    </row>
    <row r="171" spans="1:13" ht="19.5" customHeight="1" x14ac:dyDescent="0.2">
      <c r="A171" s="318" t="s">
        <v>260</v>
      </c>
      <c r="B171" s="319"/>
      <c r="C171" s="33" t="s">
        <v>103</v>
      </c>
      <c r="D171" s="13"/>
      <c r="E171" s="12"/>
      <c r="F171" s="4"/>
      <c r="G171" s="4"/>
      <c r="H171" s="4"/>
      <c r="I171" s="4"/>
      <c r="J171" s="4"/>
      <c r="K171" s="13"/>
      <c r="L171" s="213"/>
      <c r="M171" s="214"/>
    </row>
    <row r="172" spans="1:13" ht="19.5" customHeight="1" x14ac:dyDescent="0.2">
      <c r="A172" s="209" t="s">
        <v>261</v>
      </c>
      <c r="B172" s="210"/>
      <c r="C172" s="321" t="s">
        <v>262</v>
      </c>
      <c r="D172" s="278"/>
      <c r="E172" s="5" t="s">
        <v>19</v>
      </c>
      <c r="F172" s="1"/>
      <c r="G172" s="2"/>
      <c r="H172" s="2"/>
      <c r="I172" s="2"/>
      <c r="L172" s="211">
        <f>L173+L174</f>
        <v>0</v>
      </c>
      <c r="M172" s="212"/>
    </row>
    <row r="173" spans="1:13" ht="19.5" customHeight="1" x14ac:dyDescent="0.2">
      <c r="A173" s="7"/>
      <c r="B173" s="8"/>
      <c r="C173" s="284"/>
      <c r="D173" s="322"/>
      <c r="E173" s="18"/>
      <c r="F173" s="25" t="s">
        <v>104</v>
      </c>
      <c r="G173" s="26"/>
      <c r="H173" s="26"/>
      <c r="I173" s="26"/>
      <c r="J173" s="1"/>
      <c r="K173" s="6"/>
      <c r="L173" s="215">
        <f>'Ｄ※内訳（歳入・歳出）'!D53</f>
        <v>0</v>
      </c>
      <c r="M173" s="216"/>
    </row>
    <row r="174" spans="1:13" ht="19.5" customHeight="1" x14ac:dyDescent="0.2">
      <c r="A174" s="7"/>
      <c r="B174" s="8"/>
      <c r="C174" s="2"/>
      <c r="E174" s="7"/>
      <c r="F174" s="16" t="s">
        <v>105</v>
      </c>
      <c r="G174" s="17"/>
      <c r="H174" s="4"/>
      <c r="I174" s="4"/>
      <c r="J174" s="4"/>
      <c r="K174" s="13"/>
      <c r="L174" s="213"/>
      <c r="M174" s="214"/>
    </row>
    <row r="175" spans="1:13" ht="19.5" customHeight="1" x14ac:dyDescent="0.2">
      <c r="A175" s="318" t="s">
        <v>263</v>
      </c>
      <c r="B175" s="319"/>
      <c r="C175" s="33" t="s">
        <v>106</v>
      </c>
      <c r="D175" s="13"/>
      <c r="E175" s="12"/>
      <c r="F175" s="4"/>
      <c r="G175" s="4"/>
      <c r="H175" s="4"/>
      <c r="I175" s="4"/>
      <c r="J175" s="4"/>
      <c r="K175" s="13"/>
      <c r="L175" s="215">
        <f>'Ｄ※内訳（歳入・歳出）'!D54</f>
        <v>0</v>
      </c>
      <c r="M175" s="216"/>
    </row>
    <row r="176" spans="1:13" ht="19.5" customHeight="1" x14ac:dyDescent="0.2">
      <c r="A176" s="318" t="s">
        <v>264</v>
      </c>
      <c r="B176" s="319"/>
      <c r="C176" s="33" t="s">
        <v>107</v>
      </c>
      <c r="D176" s="13"/>
      <c r="E176" s="12"/>
      <c r="F176" s="4"/>
      <c r="G176" s="4"/>
      <c r="H176" s="4"/>
      <c r="I176" s="4"/>
      <c r="J176" s="4"/>
      <c r="K176" s="13"/>
      <c r="L176" s="215">
        <f>'Ｄ※内訳（歳入・歳出）'!D55</f>
        <v>0</v>
      </c>
      <c r="M176" s="216"/>
    </row>
    <row r="177" spans="1:13" ht="19.5" customHeight="1" x14ac:dyDescent="0.2">
      <c r="A177" s="209" t="s">
        <v>265</v>
      </c>
      <c r="B177" s="210"/>
      <c r="C177" s="321" t="s">
        <v>108</v>
      </c>
      <c r="D177" s="278"/>
      <c r="E177" s="5" t="s">
        <v>19</v>
      </c>
      <c r="F177" s="4"/>
      <c r="G177" s="4"/>
      <c r="H177" s="4"/>
      <c r="I177" s="4"/>
      <c r="J177" s="4"/>
      <c r="K177" s="13"/>
      <c r="L177" s="211">
        <f>SUM(L178:M180)</f>
        <v>0</v>
      </c>
      <c r="M177" s="212"/>
    </row>
    <row r="178" spans="1:13" ht="19.5" customHeight="1" x14ac:dyDescent="0.2">
      <c r="A178" s="7"/>
      <c r="B178" s="8"/>
      <c r="C178" s="284"/>
      <c r="D178" s="322"/>
      <c r="E178" s="22"/>
      <c r="F178" s="25" t="s">
        <v>109</v>
      </c>
      <c r="G178" s="26"/>
      <c r="H178" s="26"/>
      <c r="I178" s="26"/>
      <c r="J178" s="1"/>
      <c r="K178" s="6"/>
      <c r="L178" s="215">
        <f>'Ｄ※内訳（歳入・歳出）'!D56</f>
        <v>0</v>
      </c>
      <c r="M178" s="216"/>
    </row>
    <row r="179" spans="1:13" ht="19.5" customHeight="1" x14ac:dyDescent="0.2">
      <c r="A179" s="7"/>
      <c r="B179" s="8"/>
      <c r="C179" s="2"/>
      <c r="D179" s="8"/>
      <c r="E179" s="22"/>
      <c r="F179" s="25" t="s">
        <v>210</v>
      </c>
      <c r="G179" s="26"/>
      <c r="H179" s="26"/>
      <c r="I179" s="26"/>
      <c r="J179" s="1"/>
      <c r="K179" s="6"/>
      <c r="L179" s="213"/>
      <c r="M179" s="214"/>
    </row>
    <row r="180" spans="1:13" ht="19.5" customHeight="1" x14ac:dyDescent="0.2">
      <c r="A180" s="7"/>
      <c r="B180" s="8"/>
      <c r="C180" s="2"/>
      <c r="D180" s="8"/>
      <c r="E180" s="22"/>
      <c r="F180" s="25" t="s">
        <v>110</v>
      </c>
      <c r="G180" s="26"/>
      <c r="H180" s="26"/>
      <c r="I180" s="26"/>
      <c r="J180" s="1"/>
      <c r="K180" s="6"/>
      <c r="L180" s="213"/>
      <c r="M180" s="214"/>
    </row>
    <row r="181" spans="1:13" ht="19.5" customHeight="1" x14ac:dyDescent="0.2">
      <c r="A181" s="318" t="s">
        <v>268</v>
      </c>
      <c r="B181" s="319"/>
      <c r="C181" s="33" t="s">
        <v>112</v>
      </c>
      <c r="D181" s="13"/>
      <c r="E181" s="12"/>
      <c r="F181" s="4"/>
      <c r="G181" s="4"/>
      <c r="H181" s="4"/>
      <c r="I181" s="4"/>
      <c r="J181" s="4"/>
      <c r="K181" s="13"/>
      <c r="L181" s="213"/>
      <c r="M181" s="214"/>
    </row>
    <row r="182" spans="1:13" ht="19.5" customHeight="1" x14ac:dyDescent="0.2">
      <c r="A182" s="318" t="s">
        <v>266</v>
      </c>
      <c r="B182" s="319"/>
      <c r="C182" s="33" t="s">
        <v>113</v>
      </c>
      <c r="D182" s="13"/>
      <c r="E182" s="12"/>
      <c r="F182" s="4"/>
      <c r="G182" s="4"/>
      <c r="H182" s="4"/>
      <c r="I182" s="4"/>
      <c r="J182" s="4"/>
      <c r="K182" s="13"/>
      <c r="L182" s="213"/>
      <c r="M182" s="214"/>
    </row>
    <row r="183" spans="1:13" ht="19.5" customHeight="1" x14ac:dyDescent="0.2">
      <c r="A183" s="318" t="s">
        <v>267</v>
      </c>
      <c r="B183" s="319"/>
      <c r="C183" s="33" t="s">
        <v>114</v>
      </c>
      <c r="D183" s="13"/>
      <c r="E183" s="12"/>
      <c r="F183" s="4"/>
      <c r="G183" s="4"/>
      <c r="H183" s="4"/>
      <c r="I183" s="4"/>
      <c r="J183" s="4"/>
      <c r="K183" s="13"/>
      <c r="L183" s="213"/>
      <c r="M183" s="214"/>
    </row>
    <row r="184" spans="1:13" ht="19.5" customHeight="1" x14ac:dyDescent="0.2">
      <c r="A184" s="318" t="s">
        <v>269</v>
      </c>
      <c r="B184" s="319"/>
      <c r="C184" s="33" t="s">
        <v>111</v>
      </c>
      <c r="D184" s="13"/>
      <c r="E184" s="12"/>
      <c r="F184" s="4"/>
      <c r="G184" s="4"/>
      <c r="H184" s="4"/>
      <c r="I184" s="4"/>
      <c r="J184" s="4"/>
      <c r="K184" s="13"/>
      <c r="L184" s="213"/>
      <c r="M184" s="214"/>
    </row>
    <row r="185" spans="1:13" ht="19.5" customHeight="1" x14ac:dyDescent="0.2">
      <c r="A185" s="209" t="s">
        <v>270</v>
      </c>
      <c r="B185" s="210"/>
      <c r="C185" s="329" t="s">
        <v>115</v>
      </c>
      <c r="D185" s="330"/>
      <c r="E185" s="5" t="s">
        <v>19</v>
      </c>
      <c r="F185" s="4"/>
      <c r="G185" s="4"/>
      <c r="H185" s="4"/>
      <c r="I185" s="4"/>
      <c r="J185" s="4"/>
      <c r="K185" s="13"/>
      <c r="L185" s="211">
        <f>SUM(L186:M190)</f>
        <v>0</v>
      </c>
      <c r="M185" s="212"/>
    </row>
    <row r="186" spans="1:13" ht="19.5" customHeight="1" x14ac:dyDescent="0.2">
      <c r="A186" s="7"/>
      <c r="B186" s="8"/>
      <c r="C186" s="331"/>
      <c r="D186" s="332"/>
      <c r="E186" s="22"/>
      <c r="F186" s="316"/>
      <c r="G186" s="317"/>
      <c r="H186" s="317"/>
      <c r="I186" s="317"/>
      <c r="J186" s="317"/>
      <c r="K186" s="258"/>
      <c r="L186" s="213"/>
      <c r="M186" s="214"/>
    </row>
    <row r="187" spans="1:13" ht="19.5" customHeight="1" x14ac:dyDescent="0.2">
      <c r="A187" s="7"/>
      <c r="B187" s="8"/>
      <c r="C187" s="331"/>
      <c r="D187" s="332"/>
      <c r="E187" s="22"/>
      <c r="F187" s="316"/>
      <c r="G187" s="317"/>
      <c r="H187" s="317"/>
      <c r="I187" s="317"/>
      <c r="J187" s="317"/>
      <c r="K187" s="258"/>
      <c r="L187" s="213"/>
      <c r="M187" s="214"/>
    </row>
    <row r="188" spans="1:13" ht="19.5" customHeight="1" x14ac:dyDescent="0.2">
      <c r="A188" s="7"/>
      <c r="B188" s="8"/>
      <c r="C188" s="331"/>
      <c r="D188" s="332"/>
      <c r="E188" s="22"/>
      <c r="F188" s="316"/>
      <c r="G188" s="317"/>
      <c r="H188" s="317"/>
      <c r="I188" s="317"/>
      <c r="J188" s="317"/>
      <c r="K188" s="258"/>
      <c r="L188" s="213"/>
      <c r="M188" s="214"/>
    </row>
    <row r="189" spans="1:13" ht="19.5" customHeight="1" x14ac:dyDescent="0.2">
      <c r="A189" s="7"/>
      <c r="B189" s="8"/>
      <c r="C189" s="331"/>
      <c r="D189" s="332"/>
      <c r="E189" s="22"/>
      <c r="F189" s="316"/>
      <c r="G189" s="317"/>
      <c r="H189" s="317"/>
      <c r="I189" s="317"/>
      <c r="J189" s="317"/>
      <c r="K189" s="258"/>
      <c r="L189" s="213"/>
      <c r="M189" s="214"/>
    </row>
    <row r="190" spans="1:13" ht="19.5" customHeight="1" x14ac:dyDescent="0.2">
      <c r="A190" s="7"/>
      <c r="B190" s="8"/>
      <c r="C190" s="333"/>
      <c r="D190" s="334"/>
      <c r="E190" s="22"/>
      <c r="F190" s="316"/>
      <c r="G190" s="317"/>
      <c r="H190" s="317"/>
      <c r="I190" s="317"/>
      <c r="J190" s="317"/>
      <c r="K190" s="258"/>
      <c r="L190" s="213"/>
      <c r="M190" s="214"/>
    </row>
    <row r="191" spans="1:13" ht="19.5" customHeight="1" x14ac:dyDescent="0.2">
      <c r="A191" s="207" t="s">
        <v>185</v>
      </c>
      <c r="B191" s="217"/>
      <c r="C191" s="217"/>
      <c r="D191" s="217"/>
      <c r="E191" s="217"/>
      <c r="F191" s="217"/>
      <c r="G191" s="217"/>
      <c r="H191" s="217"/>
      <c r="I191" s="217"/>
      <c r="J191" s="217"/>
      <c r="K191" s="208"/>
      <c r="L191" s="211">
        <f>L119+L120+L121+L122+L127+L133+L136+L137+L138+L152+L153+L158+L163+L171+L172+L175+L176+L177+L184+L181+L182+L183+L185</f>
        <v>0</v>
      </c>
      <c r="M191" s="212"/>
    </row>
    <row r="192" spans="1:1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9.5" customHeight="1" x14ac:dyDescent="0.2">
      <c r="A193" s="97"/>
      <c r="B193" s="97"/>
      <c r="C193" s="130"/>
      <c r="D193" s="2"/>
      <c r="E193" s="2" t="s">
        <v>206</v>
      </c>
      <c r="F193" s="2"/>
      <c r="G193" s="129">
        <f>$L$2</f>
        <v>0</v>
      </c>
      <c r="H193" s="2"/>
      <c r="I193" s="2" t="s">
        <v>2</v>
      </c>
      <c r="J193" s="129">
        <f>$L$3</f>
        <v>0</v>
      </c>
      <c r="K193" s="2" t="s">
        <v>3</v>
      </c>
      <c r="L193" s="129">
        <f>$L$4</f>
        <v>0</v>
      </c>
      <c r="M193" s="91" t="s">
        <v>175</v>
      </c>
    </row>
    <row r="194" spans="1:13" ht="15" customHeight="1" x14ac:dyDescent="0.2">
      <c r="A194" s="97"/>
      <c r="B194" s="97"/>
      <c r="C194" s="130"/>
      <c r="D194" s="2"/>
      <c r="E194" s="2"/>
      <c r="F194" s="2"/>
      <c r="G194" s="130"/>
      <c r="H194" s="2"/>
      <c r="J194" s="130"/>
      <c r="L194" s="130"/>
      <c r="M194" s="91"/>
    </row>
    <row r="195" spans="1:13" x14ac:dyDescent="0.2">
      <c r="A195" s="82" t="s">
        <v>174</v>
      </c>
      <c r="M195" s="24"/>
    </row>
    <row r="196" spans="1:13" ht="15" customHeight="1" x14ac:dyDescent="0.2">
      <c r="A196" s="323" t="s">
        <v>255</v>
      </c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</row>
    <row r="197" spans="1:13" ht="15" customHeight="1" x14ac:dyDescent="0.2">
      <c r="A197" s="323"/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</row>
    <row r="198" spans="1:13" ht="15" customHeight="1" x14ac:dyDescent="0.2">
      <c r="M198" s="24" t="s">
        <v>29</v>
      </c>
    </row>
    <row r="199" spans="1:13" ht="19.5" customHeight="1" x14ac:dyDescent="0.2">
      <c r="A199" s="324" t="s">
        <v>116</v>
      </c>
      <c r="B199" s="325"/>
      <c r="C199" s="325"/>
      <c r="D199" s="325"/>
      <c r="E199" s="325"/>
      <c r="F199" s="325"/>
      <c r="G199" s="325"/>
      <c r="H199" s="325"/>
      <c r="I199" s="325"/>
      <c r="J199" s="325"/>
      <c r="K199" s="326"/>
      <c r="L199" s="327" t="s">
        <v>117</v>
      </c>
      <c r="M199" s="328"/>
    </row>
    <row r="200" spans="1:13" ht="19.5" customHeight="1" x14ac:dyDescent="0.2">
      <c r="A200" s="233"/>
      <c r="B200" s="234"/>
      <c r="C200" s="234"/>
      <c r="D200" s="234"/>
      <c r="E200" s="234"/>
      <c r="F200" s="234"/>
      <c r="G200" s="234"/>
      <c r="H200" s="234"/>
      <c r="I200" s="234"/>
      <c r="J200" s="234"/>
      <c r="K200" s="259"/>
      <c r="L200" s="213"/>
      <c r="M200" s="214"/>
    </row>
    <row r="201" spans="1:13" ht="19.5" customHeight="1" x14ac:dyDescent="0.2">
      <c r="A201" s="233"/>
      <c r="B201" s="234"/>
      <c r="C201" s="234"/>
      <c r="D201" s="234"/>
      <c r="E201" s="234"/>
      <c r="F201" s="234"/>
      <c r="G201" s="234"/>
      <c r="H201" s="234"/>
      <c r="I201" s="234"/>
      <c r="J201" s="234"/>
      <c r="K201" s="259"/>
      <c r="L201" s="213"/>
      <c r="M201" s="214"/>
    </row>
    <row r="202" spans="1:13" ht="19.5" customHeight="1" x14ac:dyDescent="0.2">
      <c r="A202" s="233"/>
      <c r="B202" s="234"/>
      <c r="C202" s="234"/>
      <c r="D202" s="234"/>
      <c r="E202" s="234"/>
      <c r="F202" s="234"/>
      <c r="G202" s="234"/>
      <c r="H202" s="234"/>
      <c r="I202" s="234"/>
      <c r="J202" s="234"/>
      <c r="K202" s="259"/>
      <c r="L202" s="213"/>
      <c r="M202" s="214"/>
    </row>
    <row r="203" spans="1:13" ht="19.5" customHeight="1" x14ac:dyDescent="0.2">
      <c r="A203" s="233"/>
      <c r="B203" s="234"/>
      <c r="C203" s="234"/>
      <c r="D203" s="234"/>
      <c r="E203" s="234"/>
      <c r="F203" s="234"/>
      <c r="G203" s="234"/>
      <c r="H203" s="234"/>
      <c r="I203" s="234"/>
      <c r="J203" s="234"/>
      <c r="K203" s="259"/>
      <c r="L203" s="213"/>
      <c r="M203" s="214"/>
    </row>
    <row r="204" spans="1:13" ht="19.5" customHeight="1" x14ac:dyDescent="0.2">
      <c r="A204" s="233"/>
      <c r="B204" s="234"/>
      <c r="C204" s="234"/>
      <c r="D204" s="234"/>
      <c r="E204" s="234"/>
      <c r="F204" s="234"/>
      <c r="G204" s="234"/>
      <c r="H204" s="234"/>
      <c r="I204" s="234"/>
      <c r="J204" s="234"/>
      <c r="K204" s="259"/>
      <c r="L204" s="213"/>
      <c r="M204" s="214"/>
    </row>
    <row r="205" spans="1:13" ht="19.5" customHeight="1" x14ac:dyDescent="0.2">
      <c r="A205" s="233"/>
      <c r="B205" s="234"/>
      <c r="C205" s="234"/>
      <c r="D205" s="234"/>
      <c r="E205" s="234"/>
      <c r="F205" s="234"/>
      <c r="G205" s="234"/>
      <c r="H205" s="234"/>
      <c r="I205" s="234"/>
      <c r="J205" s="234"/>
      <c r="K205" s="259"/>
      <c r="L205" s="213"/>
      <c r="M205" s="214"/>
    </row>
    <row r="206" spans="1:13" ht="19.5" customHeight="1" x14ac:dyDescent="0.2">
      <c r="A206" s="233"/>
      <c r="B206" s="234"/>
      <c r="C206" s="234"/>
      <c r="D206" s="234"/>
      <c r="E206" s="234"/>
      <c r="F206" s="234"/>
      <c r="G206" s="234"/>
      <c r="H206" s="234"/>
      <c r="I206" s="234"/>
      <c r="J206" s="234"/>
      <c r="K206" s="259"/>
      <c r="L206" s="213"/>
      <c r="M206" s="214"/>
    </row>
    <row r="207" spans="1:13" ht="19.5" customHeight="1" x14ac:dyDescent="0.2">
      <c r="A207" s="233"/>
      <c r="B207" s="234"/>
      <c r="C207" s="234"/>
      <c r="D207" s="234"/>
      <c r="E207" s="234"/>
      <c r="F207" s="234"/>
      <c r="G207" s="234"/>
      <c r="H207" s="234"/>
      <c r="I207" s="234"/>
      <c r="J207" s="234"/>
      <c r="K207" s="259"/>
      <c r="L207" s="213"/>
      <c r="M207" s="214"/>
    </row>
    <row r="208" spans="1:13" ht="19.5" customHeight="1" x14ac:dyDescent="0.2">
      <c r="A208" s="233"/>
      <c r="B208" s="234"/>
      <c r="C208" s="234"/>
      <c r="D208" s="234"/>
      <c r="E208" s="234"/>
      <c r="F208" s="234"/>
      <c r="G208" s="234"/>
      <c r="H208" s="234"/>
      <c r="I208" s="234"/>
      <c r="J208" s="234"/>
      <c r="K208" s="259"/>
      <c r="L208" s="213"/>
      <c r="M208" s="214"/>
    </row>
    <row r="209" spans="1:13" ht="19.5" customHeight="1" x14ac:dyDescent="0.2">
      <c r="A209" s="233"/>
      <c r="B209" s="234"/>
      <c r="C209" s="234"/>
      <c r="D209" s="234"/>
      <c r="E209" s="234"/>
      <c r="F209" s="234"/>
      <c r="G209" s="234"/>
      <c r="H209" s="234"/>
      <c r="I209" s="234"/>
      <c r="J209" s="234"/>
      <c r="K209" s="259"/>
      <c r="L209" s="213"/>
      <c r="M209" s="214"/>
    </row>
    <row r="210" spans="1:13" ht="19.5" customHeight="1" x14ac:dyDescent="0.2">
      <c r="A210" s="233"/>
      <c r="B210" s="234"/>
      <c r="C210" s="234"/>
      <c r="D210" s="234"/>
      <c r="E210" s="234"/>
      <c r="F210" s="234"/>
      <c r="G210" s="234"/>
      <c r="H210" s="234"/>
      <c r="I210" s="234"/>
      <c r="J210" s="234"/>
      <c r="K210" s="259"/>
      <c r="L210" s="213"/>
      <c r="M210" s="214"/>
    </row>
    <row r="211" spans="1:13" ht="19.5" customHeight="1" x14ac:dyDescent="0.2">
      <c r="A211" s="233"/>
      <c r="B211" s="234"/>
      <c r="C211" s="234"/>
      <c r="D211" s="234"/>
      <c r="E211" s="234"/>
      <c r="F211" s="234"/>
      <c r="G211" s="234"/>
      <c r="H211" s="234"/>
      <c r="I211" s="234"/>
      <c r="J211" s="234"/>
      <c r="K211" s="259"/>
      <c r="L211" s="213"/>
      <c r="M211" s="214"/>
    </row>
    <row r="212" spans="1:13" ht="19.5" customHeight="1" x14ac:dyDescent="0.2">
      <c r="A212" s="233"/>
      <c r="B212" s="234"/>
      <c r="C212" s="234"/>
      <c r="D212" s="234"/>
      <c r="E212" s="234"/>
      <c r="F212" s="234"/>
      <c r="G212" s="234"/>
      <c r="H212" s="234"/>
      <c r="I212" s="234"/>
      <c r="J212" s="234"/>
      <c r="K212" s="259"/>
      <c r="L212" s="213"/>
      <c r="M212" s="214"/>
    </row>
    <row r="213" spans="1:13" ht="19.5" customHeight="1" x14ac:dyDescent="0.2">
      <c r="A213" s="233"/>
      <c r="B213" s="234"/>
      <c r="C213" s="234"/>
      <c r="D213" s="234"/>
      <c r="E213" s="234"/>
      <c r="F213" s="234"/>
      <c r="G213" s="234"/>
      <c r="H213" s="234"/>
      <c r="I213" s="234"/>
      <c r="J213" s="234"/>
      <c r="K213" s="259"/>
      <c r="L213" s="213"/>
      <c r="M213" s="214"/>
    </row>
    <row r="214" spans="1:13" ht="19.5" customHeight="1" x14ac:dyDescent="0.2">
      <c r="A214" s="233"/>
      <c r="B214" s="234"/>
      <c r="C214" s="234"/>
      <c r="D214" s="234"/>
      <c r="E214" s="234"/>
      <c r="F214" s="234"/>
      <c r="G214" s="234"/>
      <c r="H214" s="234"/>
      <c r="I214" s="234"/>
      <c r="J214" s="234"/>
      <c r="K214" s="259"/>
      <c r="L214" s="213"/>
      <c r="M214" s="214"/>
    </row>
    <row r="215" spans="1:13" ht="19.5" customHeight="1" x14ac:dyDescent="0.2">
      <c r="A215" s="233"/>
      <c r="B215" s="234"/>
      <c r="C215" s="234"/>
      <c r="D215" s="234"/>
      <c r="E215" s="234"/>
      <c r="F215" s="234"/>
      <c r="G215" s="234"/>
      <c r="H215" s="234"/>
      <c r="I215" s="234"/>
      <c r="J215" s="234"/>
      <c r="K215" s="259"/>
      <c r="L215" s="213"/>
      <c r="M215" s="214"/>
    </row>
    <row r="216" spans="1:13" ht="19.5" customHeight="1" x14ac:dyDescent="0.2">
      <c r="A216" s="233"/>
      <c r="B216" s="234"/>
      <c r="C216" s="234"/>
      <c r="D216" s="234"/>
      <c r="E216" s="234"/>
      <c r="F216" s="234"/>
      <c r="G216" s="234"/>
      <c r="H216" s="234"/>
      <c r="I216" s="234"/>
      <c r="J216" s="234"/>
      <c r="K216" s="259"/>
      <c r="L216" s="213"/>
      <c r="M216" s="214"/>
    </row>
    <row r="217" spans="1:13" ht="19.5" customHeight="1" x14ac:dyDescent="0.2">
      <c r="A217" s="233"/>
      <c r="B217" s="234"/>
      <c r="C217" s="234"/>
      <c r="D217" s="234"/>
      <c r="E217" s="234"/>
      <c r="F217" s="234"/>
      <c r="G217" s="234"/>
      <c r="H217" s="234"/>
      <c r="I217" s="234"/>
      <c r="J217" s="234"/>
      <c r="K217" s="259"/>
      <c r="L217" s="213"/>
      <c r="M217" s="214"/>
    </row>
    <row r="218" spans="1:13" ht="15" customHeight="1" x14ac:dyDescent="0.2"/>
    <row r="219" spans="1:13" ht="15" customHeight="1" x14ac:dyDescent="0.2"/>
    <row r="220" spans="1:13" ht="15" customHeight="1" x14ac:dyDescent="0.2"/>
    <row r="221" spans="1:13" ht="15" customHeight="1" x14ac:dyDescent="0.2"/>
    <row r="222" spans="1:13" ht="15" customHeight="1" x14ac:dyDescent="0.2"/>
    <row r="223" spans="1:13" ht="15" customHeight="1" x14ac:dyDescent="0.2"/>
    <row r="224" spans="1:13" ht="15" customHeight="1" x14ac:dyDescent="0.2"/>
    <row r="225" spans="1:13" ht="15" customHeight="1" x14ac:dyDescent="0.2"/>
    <row r="226" spans="1:13" ht="15" customHeight="1" x14ac:dyDescent="0.2"/>
    <row r="227" spans="1:13" ht="15" customHeight="1" x14ac:dyDescent="0.2"/>
    <row r="228" spans="1:13" ht="15" customHeight="1" x14ac:dyDescent="0.2"/>
    <row r="229" spans="1:13" ht="15" customHeight="1" x14ac:dyDescent="0.2"/>
    <row r="230" spans="1:13" ht="15" customHeight="1" x14ac:dyDescent="0.2"/>
    <row r="231" spans="1:13" ht="15" customHeight="1" x14ac:dyDescent="0.2"/>
    <row r="232" spans="1:13" ht="15" customHeight="1" x14ac:dyDescent="0.2"/>
    <row r="233" spans="1:13" ht="15" customHeight="1" x14ac:dyDescent="0.2"/>
    <row r="234" spans="1:13" ht="15" customHeight="1" x14ac:dyDescent="0.2"/>
    <row r="235" spans="1:13" ht="15" customHeight="1" x14ac:dyDescent="0.2"/>
    <row r="236" spans="1:13" ht="15" customHeight="1" x14ac:dyDescent="0.2"/>
    <row r="237" spans="1:13" ht="15" customHeight="1" x14ac:dyDescent="0.2"/>
    <row r="238" spans="1:13" ht="15" customHeight="1" x14ac:dyDescent="0.2"/>
    <row r="239" spans="1:13" s="2" customFormat="1" ht="15" customHeight="1" x14ac:dyDescent="0.2"/>
    <row r="240" spans="1:13" ht="19.5" customHeight="1" x14ac:dyDescent="0.2">
      <c r="A240" s="97"/>
      <c r="B240" s="97"/>
      <c r="C240" s="130"/>
      <c r="D240" s="2"/>
      <c r="E240" s="2" t="s">
        <v>206</v>
      </c>
      <c r="F240" s="2"/>
      <c r="G240" s="129">
        <f>$L$2</f>
        <v>0</v>
      </c>
      <c r="H240" s="2"/>
      <c r="I240" t="s">
        <v>2</v>
      </c>
      <c r="J240" s="129">
        <f>$L$3</f>
        <v>0</v>
      </c>
      <c r="K240" t="s">
        <v>3</v>
      </c>
      <c r="L240" s="129">
        <f>$L$4</f>
        <v>0</v>
      </c>
      <c r="M240" s="91" t="s">
        <v>175</v>
      </c>
    </row>
  </sheetData>
  <mergeCells count="295">
    <mergeCell ref="L91:M91"/>
    <mergeCell ref="L76:M76"/>
    <mergeCell ref="F188:K188"/>
    <mergeCell ref="A114:K114"/>
    <mergeCell ref="A185:B185"/>
    <mergeCell ref="C177:D178"/>
    <mergeCell ref="A184:B184"/>
    <mergeCell ref="E118:K118"/>
    <mergeCell ref="A136:B136"/>
    <mergeCell ref="A182:B182"/>
    <mergeCell ref="F187:K187"/>
    <mergeCell ref="A171:B171"/>
    <mergeCell ref="A172:B172"/>
    <mergeCell ref="C172:D173"/>
    <mergeCell ref="A152:B152"/>
    <mergeCell ref="A175:B175"/>
    <mergeCell ref="F186:K186"/>
    <mergeCell ref="E157:K157"/>
    <mergeCell ref="C157:D157"/>
    <mergeCell ref="A163:B163"/>
    <mergeCell ref="L137:M137"/>
    <mergeCell ref="A158:B158"/>
    <mergeCell ref="A181:B181"/>
    <mergeCell ref="A176:B176"/>
    <mergeCell ref="A177:B177"/>
    <mergeCell ref="L169:M169"/>
    <mergeCell ref="L170:M170"/>
    <mergeCell ref="G112:K112"/>
    <mergeCell ref="L163:M163"/>
    <mergeCell ref="L164:M164"/>
    <mergeCell ref="L166:M166"/>
    <mergeCell ref="L167:M167"/>
    <mergeCell ref="L168:M168"/>
    <mergeCell ref="L148:M148"/>
    <mergeCell ref="L149:M149"/>
    <mergeCell ref="L150:M150"/>
    <mergeCell ref="L152:M152"/>
    <mergeCell ref="L144:M144"/>
    <mergeCell ref="L145:M145"/>
    <mergeCell ref="L146:M146"/>
    <mergeCell ref="L147:M147"/>
    <mergeCell ref="L151:M151"/>
    <mergeCell ref="L114:M114"/>
    <mergeCell ref="L118:M118"/>
    <mergeCell ref="L120:M120"/>
    <mergeCell ref="L121:M121"/>
    <mergeCell ref="L159:M159"/>
    <mergeCell ref="L161:M161"/>
    <mergeCell ref="L213:M213"/>
    <mergeCell ref="A214:K214"/>
    <mergeCell ref="A217:K217"/>
    <mergeCell ref="L217:M217"/>
    <mergeCell ref="A215:K215"/>
    <mergeCell ref="L215:M215"/>
    <mergeCell ref="A216:K216"/>
    <mergeCell ref="L216:M216"/>
    <mergeCell ref="L214:M214"/>
    <mergeCell ref="A213:K213"/>
    <mergeCell ref="A208:K208"/>
    <mergeCell ref="L208:M208"/>
    <mergeCell ref="A203:K203"/>
    <mergeCell ref="L203:M203"/>
    <mergeCell ref="A204:K204"/>
    <mergeCell ref="L204:M204"/>
    <mergeCell ref="A205:K205"/>
    <mergeCell ref="A212:K212"/>
    <mergeCell ref="L212:M212"/>
    <mergeCell ref="A209:K209"/>
    <mergeCell ref="L209:M209"/>
    <mergeCell ref="A210:K210"/>
    <mergeCell ref="L210:M210"/>
    <mergeCell ref="L205:M205"/>
    <mergeCell ref="A206:K206"/>
    <mergeCell ref="L206:M206"/>
    <mergeCell ref="A207:K207"/>
    <mergeCell ref="L207:M207"/>
    <mergeCell ref="A211:K211"/>
    <mergeCell ref="L211:M211"/>
    <mergeCell ref="L189:M189"/>
    <mergeCell ref="L190:M190"/>
    <mergeCell ref="A202:K202"/>
    <mergeCell ref="L202:M202"/>
    <mergeCell ref="A196:M197"/>
    <mergeCell ref="A199:K199"/>
    <mergeCell ref="L199:M199"/>
    <mergeCell ref="A200:K200"/>
    <mergeCell ref="L191:M191"/>
    <mergeCell ref="A191:K191"/>
    <mergeCell ref="L200:M200"/>
    <mergeCell ref="A201:K201"/>
    <mergeCell ref="L201:M201"/>
    <mergeCell ref="C185:D190"/>
    <mergeCell ref="L188:M188"/>
    <mergeCell ref="L186:M186"/>
    <mergeCell ref="L187:M187"/>
    <mergeCell ref="A104:B104"/>
    <mergeCell ref="A138:B138"/>
    <mergeCell ref="A66:B66"/>
    <mergeCell ref="A75:B75"/>
    <mergeCell ref="A76:B76"/>
    <mergeCell ref="A88:B88"/>
    <mergeCell ref="A86:B86"/>
    <mergeCell ref="F189:K189"/>
    <mergeCell ref="F190:K190"/>
    <mergeCell ref="A157:B157"/>
    <mergeCell ref="A91:B91"/>
    <mergeCell ref="A183:B183"/>
    <mergeCell ref="A153:B153"/>
    <mergeCell ref="A118:B118"/>
    <mergeCell ref="A133:B133"/>
    <mergeCell ref="C74:D74"/>
    <mergeCell ref="A92:B92"/>
    <mergeCell ref="C76:D77"/>
    <mergeCell ref="A80:B80"/>
    <mergeCell ref="A87:B87"/>
    <mergeCell ref="A67:B67"/>
    <mergeCell ref="A71:B71"/>
    <mergeCell ref="A74:B74"/>
    <mergeCell ref="A79:B79"/>
    <mergeCell ref="L78:M78"/>
    <mergeCell ref="L31:M31"/>
    <mergeCell ref="L49:M49"/>
    <mergeCell ref="L50:M50"/>
    <mergeCell ref="L47:M47"/>
    <mergeCell ref="L51:M51"/>
    <mergeCell ref="L52:M52"/>
    <mergeCell ref="L53:M53"/>
    <mergeCell ref="A48:B48"/>
    <mergeCell ref="A53:B53"/>
    <mergeCell ref="A58:B58"/>
    <mergeCell ref="A33:B33"/>
    <mergeCell ref="A44:B44"/>
    <mergeCell ref="A35:B42"/>
    <mergeCell ref="A43:B43"/>
    <mergeCell ref="C31:D31"/>
    <mergeCell ref="A31:B31"/>
    <mergeCell ref="L36:M36"/>
    <mergeCell ref="L38:M38"/>
    <mergeCell ref="L39:M39"/>
    <mergeCell ref="L37:M37"/>
    <mergeCell ref="L40:M40"/>
    <mergeCell ref="E31:K31"/>
    <mergeCell ref="L48:M48"/>
    <mergeCell ref="L70:M70"/>
    <mergeCell ref="L71:M71"/>
    <mergeCell ref="D12:M12"/>
    <mergeCell ref="D14:M14"/>
    <mergeCell ref="D15:M18"/>
    <mergeCell ref="D19:J19"/>
    <mergeCell ref="D20:J20"/>
    <mergeCell ref="L19:M19"/>
    <mergeCell ref="C66:D66"/>
    <mergeCell ref="B16:C18"/>
    <mergeCell ref="B19:C20"/>
    <mergeCell ref="B26:D26"/>
    <mergeCell ref="B23:C23"/>
    <mergeCell ref="B24:C24"/>
    <mergeCell ref="D22:M22"/>
    <mergeCell ref="K28:M28"/>
    <mergeCell ref="A59:B59"/>
    <mergeCell ref="A60:B60"/>
    <mergeCell ref="L20:M20"/>
    <mergeCell ref="I26:J26"/>
    <mergeCell ref="K27:M27"/>
    <mergeCell ref="E24:K24"/>
    <mergeCell ref="L64:M65"/>
    <mergeCell ref="A32:B32"/>
    <mergeCell ref="L97:M97"/>
    <mergeCell ref="L73:M73"/>
    <mergeCell ref="L74:M74"/>
    <mergeCell ref="L54:M54"/>
    <mergeCell ref="L55:M55"/>
    <mergeCell ref="L56:M56"/>
    <mergeCell ref="L57:M57"/>
    <mergeCell ref="L98:M98"/>
    <mergeCell ref="L87:M87"/>
    <mergeCell ref="L93:M93"/>
    <mergeCell ref="L90:M90"/>
    <mergeCell ref="L66:M66"/>
    <mergeCell ref="L67:M67"/>
    <mergeCell ref="L68:M68"/>
    <mergeCell ref="L75:M75"/>
    <mergeCell ref="L77:M77"/>
    <mergeCell ref="L58:M58"/>
    <mergeCell ref="L59:M59"/>
    <mergeCell ref="L60:M60"/>
    <mergeCell ref="L61:M61"/>
    <mergeCell ref="L72:M72"/>
    <mergeCell ref="L62:M62"/>
    <mergeCell ref="L63:M63"/>
    <mergeCell ref="L69:M69"/>
    <mergeCell ref="G110:K110"/>
    <mergeCell ref="L109:M109"/>
    <mergeCell ref="G109:K109"/>
    <mergeCell ref="L110:M110"/>
    <mergeCell ref="L99:M99"/>
    <mergeCell ref="G106:K106"/>
    <mergeCell ref="G107:K107"/>
    <mergeCell ref="L107:M107"/>
    <mergeCell ref="L108:M108"/>
    <mergeCell ref="L103:M103"/>
    <mergeCell ref="L105:M105"/>
    <mergeCell ref="L100:M100"/>
    <mergeCell ref="L162:M162"/>
    <mergeCell ref="L127:M127"/>
    <mergeCell ref="L128:M128"/>
    <mergeCell ref="L129:M129"/>
    <mergeCell ref="L142:M142"/>
    <mergeCell ref="L136:M136"/>
    <mergeCell ref="L138:M138"/>
    <mergeCell ref="L153:M153"/>
    <mergeCell ref="L143:M143"/>
    <mergeCell ref="L140:M140"/>
    <mergeCell ref="L132:M132"/>
    <mergeCell ref="L133:M133"/>
    <mergeCell ref="L130:M130"/>
    <mergeCell ref="L139:M139"/>
    <mergeCell ref="L141:M141"/>
    <mergeCell ref="L134:M134"/>
    <mergeCell ref="L135:M135"/>
    <mergeCell ref="L131:M131"/>
    <mergeCell ref="L182:M182"/>
    <mergeCell ref="L171:M171"/>
    <mergeCell ref="L172:M172"/>
    <mergeCell ref="L173:M173"/>
    <mergeCell ref="L181:M181"/>
    <mergeCell ref="L174:M174"/>
    <mergeCell ref="L184:M184"/>
    <mergeCell ref="L176:M176"/>
    <mergeCell ref="L185:M185"/>
    <mergeCell ref="L175:M175"/>
    <mergeCell ref="L165:M165"/>
    <mergeCell ref="L157:M157"/>
    <mergeCell ref="L160:M160"/>
    <mergeCell ref="L43:M43"/>
    <mergeCell ref="L79:M79"/>
    <mergeCell ref="F28:J28"/>
    <mergeCell ref="L42:M42"/>
    <mergeCell ref="L41:M41"/>
    <mergeCell ref="L183:M183"/>
    <mergeCell ref="L177:M177"/>
    <mergeCell ref="L178:M178"/>
    <mergeCell ref="L179:M179"/>
    <mergeCell ref="L180:M180"/>
    <mergeCell ref="L88:M88"/>
    <mergeCell ref="L126:M126"/>
    <mergeCell ref="L80:M80"/>
    <mergeCell ref="L81:M81"/>
    <mergeCell ref="L82:M82"/>
    <mergeCell ref="L96:M96"/>
    <mergeCell ref="L95:M95"/>
    <mergeCell ref="L101:M101"/>
    <mergeCell ref="L92:M92"/>
    <mergeCell ref="L86:M86"/>
    <mergeCell ref="L158:M158"/>
    <mergeCell ref="A2:B3"/>
    <mergeCell ref="A47:B47"/>
    <mergeCell ref="C47:D47"/>
    <mergeCell ref="E47:K47"/>
    <mergeCell ref="E13:G13"/>
    <mergeCell ref="H13:M13"/>
    <mergeCell ref="L44:M44"/>
    <mergeCell ref="L33:M33"/>
    <mergeCell ref="L35:M35"/>
    <mergeCell ref="D21:M21"/>
    <mergeCell ref="F27:J27"/>
    <mergeCell ref="F26:G26"/>
    <mergeCell ref="L34:M34"/>
    <mergeCell ref="C34:D34"/>
    <mergeCell ref="A34:B34"/>
    <mergeCell ref="L32:M32"/>
    <mergeCell ref="C86:D86"/>
    <mergeCell ref="A127:B127"/>
    <mergeCell ref="L104:M104"/>
    <mergeCell ref="L89:M89"/>
    <mergeCell ref="L102:M102"/>
    <mergeCell ref="C118:D118"/>
    <mergeCell ref="E86:K86"/>
    <mergeCell ref="L106:M106"/>
    <mergeCell ref="L94:M94"/>
    <mergeCell ref="A119:B119"/>
    <mergeCell ref="A120:B120"/>
    <mergeCell ref="A121:B121"/>
    <mergeCell ref="A122:B122"/>
    <mergeCell ref="G108:K108"/>
    <mergeCell ref="L123:M123"/>
    <mergeCell ref="L124:M124"/>
    <mergeCell ref="L125:M125"/>
    <mergeCell ref="L119:M119"/>
    <mergeCell ref="L122:M122"/>
    <mergeCell ref="L111:M111"/>
    <mergeCell ref="L112:M112"/>
    <mergeCell ref="L113:M113"/>
    <mergeCell ref="G111:K111"/>
    <mergeCell ref="G113:K113"/>
  </mergeCells>
  <phoneticPr fontId="1"/>
  <printOptions horizontalCentered="1"/>
  <pageMargins left="0.59055118110236227" right="0.59055118110236227" top="0.78740157480314965" bottom="0.98425196850393704" header="0.51181102362204722" footer="0.39370078740157483"/>
  <pageSetup paperSize="9" scale="96" orientation="portrait" r:id="rId1"/>
  <headerFooter alignWithMargins="0">
    <oddFooter>&amp;C&amp;8&amp;P/&amp;N&amp;R&amp;8&amp;F&amp;A</oddFooter>
  </headerFooter>
  <rowBreaks count="3" manualBreakCount="3">
    <brk id="45" max="12" man="1"/>
    <brk id="115" max="12" man="1"/>
    <brk id="154" max="12" man="1"/>
  </rowBreaks>
  <ignoredErrors>
    <ignoredError sqref="L64" unlockedFormula="1"/>
    <ignoredError sqref="A120:A122 A1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6"/>
  <sheetViews>
    <sheetView showZeros="0" view="pageBreakPreview" zoomScaleNormal="100" zoomScaleSheetLayoutView="100" workbookViewId="0">
      <selection activeCell="D30" sqref="D30"/>
    </sheetView>
  </sheetViews>
  <sheetFormatPr defaultRowHeight="13" x14ac:dyDescent="0.2"/>
  <cols>
    <col min="1" max="1" width="4.453125" customWidth="1"/>
    <col min="2" max="2" width="13.90625" customWidth="1"/>
    <col min="3" max="3" width="21.90625" customWidth="1"/>
    <col min="5" max="7" width="7.6328125" customWidth="1"/>
    <col min="10" max="10" width="6.7265625" customWidth="1"/>
    <col min="11" max="12" width="8.36328125" customWidth="1"/>
    <col min="13" max="13" width="6.7265625" customWidth="1"/>
    <col min="14" max="14" width="7.26953125" customWidth="1"/>
    <col min="15" max="15" width="5.7265625" customWidth="1"/>
    <col min="16" max="16" width="7.08984375" customWidth="1"/>
    <col min="17" max="17" width="6" customWidth="1"/>
  </cols>
  <sheetData>
    <row r="1" spans="1:17" x14ac:dyDescent="0.2">
      <c r="M1" s="2"/>
      <c r="N1" s="145"/>
    </row>
    <row r="2" spans="1:17" x14ac:dyDescent="0.2">
      <c r="A2" s="82" t="s">
        <v>118</v>
      </c>
      <c r="B2" s="83"/>
      <c r="C2" s="35"/>
      <c r="D2" s="35"/>
      <c r="E2" s="35"/>
      <c r="F2" s="35"/>
      <c r="G2" s="35"/>
      <c r="H2" s="35"/>
      <c r="I2" s="35"/>
      <c r="J2" s="35"/>
      <c r="K2" s="35"/>
      <c r="L2" s="35"/>
      <c r="M2" t="s">
        <v>1</v>
      </c>
      <c r="N2" s="104">
        <f>'Ａ（事業体） B（歳入） C（歳出）'!L2</f>
        <v>0</v>
      </c>
      <c r="O2" s="35"/>
      <c r="P2" s="35"/>
      <c r="Q2" s="36"/>
    </row>
    <row r="3" spans="1:17" x14ac:dyDescent="0.2">
      <c r="A3" s="82" t="s">
        <v>133</v>
      </c>
      <c r="B3" s="83"/>
      <c r="C3" s="35"/>
      <c r="D3" s="35"/>
      <c r="E3" s="35"/>
      <c r="F3" s="35"/>
      <c r="G3" s="35"/>
      <c r="H3" s="35"/>
      <c r="I3" s="35"/>
      <c r="J3" s="35"/>
      <c r="K3" s="35"/>
      <c r="L3" s="35"/>
      <c r="M3" t="s">
        <v>2</v>
      </c>
      <c r="N3" s="104">
        <f>'Ａ（事業体） B（歳入） C（歳出）'!L3</f>
        <v>0</v>
      </c>
      <c r="O3" s="35"/>
      <c r="P3" s="35"/>
      <c r="Q3" s="36"/>
    </row>
    <row r="4" spans="1:17" x14ac:dyDescent="0.2">
      <c r="A4" s="82"/>
      <c r="B4" s="83"/>
      <c r="C4" s="35"/>
      <c r="D4" s="35"/>
      <c r="E4" s="35"/>
      <c r="F4" s="35"/>
      <c r="G4" s="35"/>
      <c r="H4" s="35"/>
      <c r="I4" s="35"/>
      <c r="J4" s="35"/>
      <c r="K4" s="35"/>
      <c r="L4" s="35"/>
      <c r="M4" t="s">
        <v>3</v>
      </c>
      <c r="N4" s="104">
        <f>'Ａ（事業体） B（歳入） C（歳出）'!L4</f>
        <v>0</v>
      </c>
      <c r="O4" s="35"/>
      <c r="P4" s="35"/>
      <c r="Q4" s="36"/>
    </row>
    <row r="5" spans="1:17" ht="13.5" thickBot="1" x14ac:dyDescent="0.25">
      <c r="A5" s="82"/>
      <c r="B5" s="8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 t="s">
        <v>251</v>
      </c>
    </row>
    <row r="6" spans="1:17" ht="13.5" thickBot="1" x14ac:dyDescent="0.25">
      <c r="A6" s="98"/>
      <c r="B6" s="99"/>
      <c r="C6" s="100"/>
      <c r="D6" s="54" t="s">
        <v>119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1:17" x14ac:dyDescent="0.2">
      <c r="A7" s="61"/>
      <c r="B7" s="41"/>
      <c r="C7" s="42"/>
      <c r="D7" s="57"/>
      <c r="E7" s="54" t="s">
        <v>120</v>
      </c>
      <c r="F7" s="55"/>
      <c r="G7" s="56"/>
      <c r="H7" s="54" t="s">
        <v>124</v>
      </c>
      <c r="I7" s="55"/>
      <c r="J7" s="55"/>
      <c r="K7" s="55"/>
      <c r="L7" s="55"/>
      <c r="M7" s="55"/>
      <c r="N7" s="55"/>
      <c r="O7" s="55"/>
      <c r="P7" s="55"/>
      <c r="Q7" s="56"/>
    </row>
    <row r="8" spans="1:17" x14ac:dyDescent="0.2">
      <c r="A8" s="61"/>
      <c r="B8" s="41"/>
      <c r="C8" s="42"/>
      <c r="D8" s="57"/>
      <c r="E8" s="57"/>
      <c r="F8" s="342" t="s">
        <v>121</v>
      </c>
      <c r="G8" s="348" t="s">
        <v>134</v>
      </c>
      <c r="H8" s="57"/>
      <c r="I8" s="38" t="s">
        <v>127</v>
      </c>
      <c r="J8" s="39"/>
      <c r="K8" s="39"/>
      <c r="L8" s="39"/>
      <c r="M8" s="40"/>
      <c r="N8" s="355" t="s">
        <v>128</v>
      </c>
      <c r="O8" s="355" t="s">
        <v>129</v>
      </c>
      <c r="P8" s="355" t="s">
        <v>130</v>
      </c>
      <c r="Q8" s="338" t="s">
        <v>131</v>
      </c>
    </row>
    <row r="9" spans="1:17" ht="15" customHeight="1" x14ac:dyDescent="0.2">
      <c r="A9" s="131" t="s">
        <v>15</v>
      </c>
      <c r="B9" s="132" t="s">
        <v>16</v>
      </c>
      <c r="C9" s="133" t="s">
        <v>176</v>
      </c>
      <c r="D9" s="57"/>
      <c r="E9" s="57"/>
      <c r="F9" s="343"/>
      <c r="G9" s="349"/>
      <c r="H9" s="57"/>
      <c r="I9" s="42"/>
      <c r="J9" s="342" t="s">
        <v>122</v>
      </c>
      <c r="K9" s="345" t="s">
        <v>123</v>
      </c>
      <c r="L9" s="345" t="s">
        <v>125</v>
      </c>
      <c r="M9" s="352" t="s">
        <v>126</v>
      </c>
      <c r="N9" s="356"/>
      <c r="O9" s="356"/>
      <c r="P9" s="356"/>
      <c r="Q9" s="339"/>
    </row>
    <row r="10" spans="1:17" ht="15" customHeight="1" x14ac:dyDescent="0.2">
      <c r="A10" s="61"/>
      <c r="B10" s="41"/>
      <c r="C10" s="42"/>
      <c r="D10" s="57"/>
      <c r="E10" s="57"/>
      <c r="F10" s="359"/>
      <c r="G10" s="350"/>
      <c r="H10" s="57"/>
      <c r="I10" s="42"/>
      <c r="J10" s="343"/>
      <c r="K10" s="346"/>
      <c r="L10" s="346"/>
      <c r="M10" s="353"/>
      <c r="N10" s="357"/>
      <c r="O10" s="357"/>
      <c r="P10" s="357"/>
      <c r="Q10" s="340"/>
    </row>
    <row r="11" spans="1:17" ht="10.5" customHeight="1" x14ac:dyDescent="0.2">
      <c r="A11" s="62"/>
      <c r="B11" s="43"/>
      <c r="C11" s="44"/>
      <c r="D11" s="58"/>
      <c r="E11" s="58"/>
      <c r="F11" s="344"/>
      <c r="G11" s="351"/>
      <c r="H11" s="58"/>
      <c r="I11" s="44"/>
      <c r="J11" s="344"/>
      <c r="K11" s="347"/>
      <c r="L11" s="347"/>
      <c r="M11" s="354"/>
      <c r="N11" s="358"/>
      <c r="O11" s="358"/>
      <c r="P11" s="358"/>
      <c r="Q11" s="341"/>
    </row>
    <row r="12" spans="1:17" ht="21" customHeight="1" x14ac:dyDescent="0.2">
      <c r="A12" s="63">
        <v>4201</v>
      </c>
      <c r="B12" s="47" t="s">
        <v>132</v>
      </c>
      <c r="C12" s="66"/>
      <c r="D12" s="59">
        <f>E12+H12</f>
        <v>0</v>
      </c>
      <c r="E12" s="59">
        <f>F12+G12</f>
        <v>0</v>
      </c>
      <c r="F12" s="105"/>
      <c r="G12" s="115"/>
      <c r="H12" s="59">
        <f>I12+N12+O12+P12+Q12</f>
        <v>0</v>
      </c>
      <c r="I12" s="46">
        <f>SUM(J12:M12)</f>
        <v>0</v>
      </c>
      <c r="J12" s="105"/>
      <c r="K12" s="106"/>
      <c r="L12" s="106"/>
      <c r="M12" s="107"/>
      <c r="N12" s="108"/>
      <c r="O12" s="108"/>
      <c r="P12" s="108"/>
      <c r="Q12" s="109"/>
    </row>
    <row r="13" spans="1:17" ht="19.5" customHeight="1" x14ac:dyDescent="0.2">
      <c r="A13" s="64">
        <v>5203</v>
      </c>
      <c r="B13" s="48" t="s">
        <v>135</v>
      </c>
      <c r="C13" s="175" t="s">
        <v>37</v>
      </c>
      <c r="D13" s="72">
        <f>E13+H13</f>
        <v>0</v>
      </c>
      <c r="E13" s="72">
        <f>F13+G13</f>
        <v>0</v>
      </c>
      <c r="F13" s="117"/>
      <c r="G13" s="118"/>
      <c r="H13" s="72">
        <f>I13+N13+O13+P13+Q13</f>
        <v>0</v>
      </c>
      <c r="I13" s="73">
        <f>SUM(J13:M13)</f>
        <v>0</v>
      </c>
      <c r="J13" s="117"/>
      <c r="K13" s="119"/>
      <c r="L13" s="119"/>
      <c r="M13" s="120"/>
      <c r="N13" s="121"/>
      <c r="O13" s="121"/>
      <c r="P13" s="121"/>
      <c r="Q13" s="122"/>
    </row>
    <row r="14" spans="1:17" ht="22.5" customHeight="1" x14ac:dyDescent="0.2">
      <c r="A14" s="61"/>
      <c r="B14" s="49"/>
      <c r="C14" s="67" t="s">
        <v>136</v>
      </c>
      <c r="D14" s="59">
        <f t="shared" ref="D14:D27" si="0">E14+H14</f>
        <v>0</v>
      </c>
      <c r="E14" s="59">
        <f t="shared" ref="E14:E27" si="1">F14+G14</f>
        <v>0</v>
      </c>
      <c r="F14" s="105"/>
      <c r="G14" s="115"/>
      <c r="H14" s="59">
        <f t="shared" ref="H14:H27" si="2">I14+N14+O14+P14+Q14</f>
        <v>0</v>
      </c>
      <c r="I14" s="46">
        <f t="shared" ref="I14:I27" si="3">SUM(J14:M14)</f>
        <v>0</v>
      </c>
      <c r="J14" s="105"/>
      <c r="K14" s="106"/>
      <c r="L14" s="106"/>
      <c r="M14" s="107"/>
      <c r="N14" s="108"/>
      <c r="O14" s="108"/>
      <c r="P14" s="108"/>
      <c r="Q14" s="109"/>
    </row>
    <row r="15" spans="1:17" ht="21" customHeight="1" x14ac:dyDescent="0.2">
      <c r="A15" s="61"/>
      <c r="B15" s="49"/>
      <c r="C15" s="66" t="s">
        <v>137</v>
      </c>
      <c r="D15" s="59">
        <f t="shared" si="0"/>
        <v>0</v>
      </c>
      <c r="E15" s="59">
        <f t="shared" si="1"/>
        <v>0</v>
      </c>
      <c r="F15" s="105"/>
      <c r="G15" s="115"/>
      <c r="H15" s="59">
        <f t="shared" si="2"/>
        <v>0</v>
      </c>
      <c r="I15" s="46">
        <f t="shared" si="3"/>
        <v>0</v>
      </c>
      <c r="J15" s="105"/>
      <c r="K15" s="106"/>
      <c r="L15" s="106"/>
      <c r="M15" s="107"/>
      <c r="N15" s="108"/>
      <c r="O15" s="108"/>
      <c r="P15" s="108"/>
      <c r="Q15" s="109"/>
    </row>
    <row r="16" spans="1:17" ht="24.75" customHeight="1" x14ac:dyDescent="0.2">
      <c r="A16" s="61"/>
      <c r="B16" s="49"/>
      <c r="C16" s="134" t="s">
        <v>39</v>
      </c>
      <c r="D16" s="135">
        <f>E16+H16</f>
        <v>0</v>
      </c>
      <c r="E16" s="135">
        <f>F16+G16</f>
        <v>0</v>
      </c>
      <c r="F16" s="136"/>
      <c r="G16" s="137"/>
      <c r="H16" s="135">
        <f>I16+N16+O16+P16+Q16</f>
        <v>0</v>
      </c>
      <c r="I16" s="138">
        <f>SUM(J16:M16)</f>
        <v>0</v>
      </c>
      <c r="J16" s="136"/>
      <c r="K16" s="139"/>
      <c r="L16" s="139"/>
      <c r="M16" s="140"/>
      <c r="N16" s="141"/>
      <c r="O16" s="141"/>
      <c r="P16" s="141"/>
      <c r="Q16" s="142"/>
    </row>
    <row r="17" spans="1:18" ht="19.5" customHeight="1" x14ac:dyDescent="0.2">
      <c r="A17" s="61"/>
      <c r="B17" s="49"/>
      <c r="C17" s="66" t="s">
        <v>189</v>
      </c>
      <c r="D17" s="72">
        <f>E17+H17</f>
        <v>0</v>
      </c>
      <c r="E17" s="72">
        <f>F17+G17</f>
        <v>0</v>
      </c>
      <c r="F17" s="117"/>
      <c r="G17" s="118"/>
      <c r="H17" s="72">
        <f>I17+N17+O17+P17+Q17</f>
        <v>0</v>
      </c>
      <c r="I17" s="73">
        <f>SUM(J17:M17)</f>
        <v>0</v>
      </c>
      <c r="J17" s="117"/>
      <c r="K17" s="119"/>
      <c r="L17" s="119"/>
      <c r="M17" s="120"/>
      <c r="N17" s="121"/>
      <c r="O17" s="121"/>
      <c r="P17" s="121"/>
      <c r="Q17" s="122"/>
      <c r="R17" s="2"/>
    </row>
    <row r="18" spans="1:18" ht="19.5" customHeight="1" x14ac:dyDescent="0.2">
      <c r="A18" s="64">
        <v>5304</v>
      </c>
      <c r="B18" s="50" t="s">
        <v>140</v>
      </c>
      <c r="C18" s="68" t="s">
        <v>138</v>
      </c>
      <c r="D18" s="59">
        <f t="shared" si="0"/>
        <v>0</v>
      </c>
      <c r="E18" s="59">
        <f t="shared" si="1"/>
        <v>0</v>
      </c>
      <c r="F18" s="105"/>
      <c r="G18" s="115"/>
      <c r="H18" s="59">
        <f t="shared" si="2"/>
        <v>0</v>
      </c>
      <c r="I18" s="46">
        <f t="shared" si="3"/>
        <v>0</v>
      </c>
      <c r="J18" s="105"/>
      <c r="K18" s="106"/>
      <c r="L18" s="106"/>
      <c r="M18" s="107"/>
      <c r="N18" s="108"/>
      <c r="O18" s="108"/>
      <c r="P18" s="108"/>
      <c r="Q18" s="109"/>
    </row>
    <row r="19" spans="1:18" ht="19.5" customHeight="1" x14ac:dyDescent="0.2">
      <c r="A19" s="62"/>
      <c r="B19" s="51"/>
      <c r="C19" s="68" t="s">
        <v>139</v>
      </c>
      <c r="D19" s="59">
        <f t="shared" si="0"/>
        <v>0</v>
      </c>
      <c r="E19" s="59">
        <f t="shared" si="1"/>
        <v>0</v>
      </c>
      <c r="F19" s="105"/>
      <c r="G19" s="115"/>
      <c r="H19" s="59">
        <f t="shared" si="2"/>
        <v>0</v>
      </c>
      <c r="I19" s="46">
        <f t="shared" si="3"/>
        <v>0</v>
      </c>
      <c r="J19" s="105"/>
      <c r="K19" s="106"/>
      <c r="L19" s="106"/>
      <c r="M19" s="107"/>
      <c r="N19" s="108"/>
      <c r="O19" s="108"/>
      <c r="P19" s="108"/>
      <c r="Q19" s="109"/>
    </row>
    <row r="20" spans="1:18" ht="21" customHeight="1" x14ac:dyDescent="0.2">
      <c r="A20" s="63">
        <v>5307</v>
      </c>
      <c r="B20" s="191" t="s">
        <v>252</v>
      </c>
      <c r="C20" s="68" t="s">
        <v>141</v>
      </c>
      <c r="D20" s="59">
        <f t="shared" si="0"/>
        <v>0</v>
      </c>
      <c r="E20" s="59">
        <f t="shared" si="1"/>
        <v>0</v>
      </c>
      <c r="F20" s="105"/>
      <c r="G20" s="115"/>
      <c r="H20" s="59">
        <f t="shared" si="2"/>
        <v>0</v>
      </c>
      <c r="I20" s="46">
        <f t="shared" si="3"/>
        <v>0</v>
      </c>
      <c r="J20" s="105"/>
      <c r="K20" s="106"/>
      <c r="L20" s="106"/>
      <c r="M20" s="107"/>
      <c r="N20" s="108"/>
      <c r="O20" s="108"/>
      <c r="P20" s="108"/>
      <c r="Q20" s="109"/>
    </row>
    <row r="21" spans="1:18" ht="21" customHeight="1" x14ac:dyDescent="0.2">
      <c r="A21" s="63">
        <v>5309</v>
      </c>
      <c r="B21" s="45" t="s">
        <v>48</v>
      </c>
      <c r="C21" s="68" t="s">
        <v>142</v>
      </c>
      <c r="D21" s="59">
        <f t="shared" si="0"/>
        <v>0</v>
      </c>
      <c r="E21" s="59">
        <f t="shared" si="1"/>
        <v>0</v>
      </c>
      <c r="F21" s="105"/>
      <c r="G21" s="115"/>
      <c r="H21" s="59">
        <f t="shared" si="2"/>
        <v>0</v>
      </c>
      <c r="I21" s="46">
        <f t="shared" si="3"/>
        <v>0</v>
      </c>
      <c r="J21" s="105"/>
      <c r="K21" s="106"/>
      <c r="L21" s="106"/>
      <c r="M21" s="107"/>
      <c r="N21" s="108"/>
      <c r="O21" s="108"/>
      <c r="P21" s="108"/>
      <c r="Q21" s="109"/>
    </row>
    <row r="22" spans="1:18" ht="19.5" customHeight="1" x14ac:dyDescent="0.2">
      <c r="A22" s="64">
        <v>5399</v>
      </c>
      <c r="B22" s="37" t="s">
        <v>53</v>
      </c>
      <c r="C22" s="68" t="s">
        <v>188</v>
      </c>
      <c r="D22" s="59">
        <f t="shared" si="0"/>
        <v>0</v>
      </c>
      <c r="E22" s="59">
        <f t="shared" si="1"/>
        <v>0</v>
      </c>
      <c r="F22" s="105"/>
      <c r="G22" s="115"/>
      <c r="H22" s="59">
        <f t="shared" si="2"/>
        <v>0</v>
      </c>
      <c r="I22" s="46">
        <f t="shared" si="3"/>
        <v>0</v>
      </c>
      <c r="J22" s="105"/>
      <c r="K22" s="106"/>
      <c r="L22" s="106"/>
      <c r="M22" s="107"/>
      <c r="N22" s="108"/>
      <c r="O22" s="108"/>
      <c r="P22" s="108"/>
      <c r="Q22" s="109"/>
    </row>
    <row r="23" spans="1:18" ht="19.5" customHeight="1" x14ac:dyDescent="0.2">
      <c r="A23" s="61"/>
      <c r="B23" s="41"/>
      <c r="C23" s="175" t="s">
        <v>143</v>
      </c>
      <c r="D23" s="59">
        <f t="shared" si="0"/>
        <v>0</v>
      </c>
      <c r="E23" s="59">
        <f t="shared" si="1"/>
        <v>0</v>
      </c>
      <c r="F23" s="105"/>
      <c r="G23" s="115"/>
      <c r="H23" s="59">
        <f t="shared" si="2"/>
        <v>0</v>
      </c>
      <c r="I23" s="46">
        <f t="shared" si="3"/>
        <v>0</v>
      </c>
      <c r="J23" s="105"/>
      <c r="K23" s="106"/>
      <c r="L23" s="106"/>
      <c r="M23" s="107"/>
      <c r="N23" s="108"/>
      <c r="O23" s="108"/>
      <c r="P23" s="108"/>
      <c r="Q23" s="109"/>
    </row>
    <row r="24" spans="1:18" ht="19.5" customHeight="1" x14ac:dyDescent="0.2">
      <c r="A24" s="61"/>
      <c r="B24" s="41"/>
      <c r="C24" s="68" t="s">
        <v>144</v>
      </c>
      <c r="D24" s="59">
        <f t="shared" si="0"/>
        <v>0</v>
      </c>
      <c r="E24" s="59">
        <f t="shared" si="1"/>
        <v>0</v>
      </c>
      <c r="F24" s="105"/>
      <c r="G24" s="115"/>
      <c r="H24" s="59">
        <f t="shared" si="2"/>
        <v>0</v>
      </c>
      <c r="I24" s="46">
        <f t="shared" si="3"/>
        <v>0</v>
      </c>
      <c r="J24" s="105"/>
      <c r="K24" s="106"/>
      <c r="L24" s="106"/>
      <c r="M24" s="107"/>
      <c r="N24" s="108"/>
      <c r="O24" s="108"/>
      <c r="P24" s="108"/>
      <c r="Q24" s="109"/>
    </row>
    <row r="25" spans="1:18" ht="19.5" customHeight="1" x14ac:dyDescent="0.2">
      <c r="A25" s="61"/>
      <c r="B25" s="41"/>
      <c r="C25" s="68" t="s">
        <v>57</v>
      </c>
      <c r="D25" s="59">
        <f>E25+H25</f>
        <v>0</v>
      </c>
      <c r="E25" s="59">
        <f>F25+G25</f>
        <v>0</v>
      </c>
      <c r="F25" s="105"/>
      <c r="G25" s="115"/>
      <c r="H25" s="59">
        <f>I25+N25+O25+P25+Q25</f>
        <v>0</v>
      </c>
      <c r="I25" s="46">
        <f>SUM(J25:M25)</f>
        <v>0</v>
      </c>
      <c r="J25" s="105"/>
      <c r="K25" s="106"/>
      <c r="L25" s="106"/>
      <c r="M25" s="107"/>
      <c r="N25" s="108"/>
      <c r="O25" s="108"/>
      <c r="P25" s="108"/>
      <c r="Q25" s="109"/>
    </row>
    <row r="26" spans="1:18" ht="19.5" customHeight="1" x14ac:dyDescent="0.2">
      <c r="A26" s="61"/>
      <c r="B26" s="41"/>
      <c r="C26" s="68" t="s">
        <v>145</v>
      </c>
      <c r="D26" s="59">
        <f t="shared" si="0"/>
        <v>0</v>
      </c>
      <c r="E26" s="59">
        <f t="shared" si="1"/>
        <v>0</v>
      </c>
      <c r="F26" s="105"/>
      <c r="G26" s="115"/>
      <c r="H26" s="59">
        <f t="shared" si="2"/>
        <v>0</v>
      </c>
      <c r="I26" s="46">
        <f t="shared" si="3"/>
        <v>0</v>
      </c>
      <c r="J26" s="105"/>
      <c r="K26" s="106"/>
      <c r="L26" s="106"/>
      <c r="M26" s="107"/>
      <c r="N26" s="108"/>
      <c r="O26" s="108"/>
      <c r="P26" s="108"/>
      <c r="Q26" s="109"/>
    </row>
    <row r="27" spans="1:18" ht="19.5" customHeight="1" x14ac:dyDescent="0.2">
      <c r="A27" s="61"/>
      <c r="B27" s="41"/>
      <c r="C27" s="175" t="s">
        <v>146</v>
      </c>
      <c r="D27" s="59">
        <f t="shared" si="0"/>
        <v>0</v>
      </c>
      <c r="E27" s="59">
        <f t="shared" si="1"/>
        <v>0</v>
      </c>
      <c r="F27" s="105"/>
      <c r="G27" s="115"/>
      <c r="H27" s="59">
        <f t="shared" si="2"/>
        <v>0</v>
      </c>
      <c r="I27" s="46">
        <f t="shared" si="3"/>
        <v>0</v>
      </c>
      <c r="J27" s="105"/>
      <c r="K27" s="106"/>
      <c r="L27" s="106"/>
      <c r="M27" s="107"/>
      <c r="N27" s="108"/>
      <c r="O27" s="108"/>
      <c r="P27" s="108"/>
      <c r="Q27" s="109"/>
    </row>
    <row r="28" spans="1:18" ht="19.5" customHeight="1" x14ac:dyDescent="0.2">
      <c r="A28" s="61"/>
      <c r="B28" s="41"/>
      <c r="C28" s="68" t="s">
        <v>147</v>
      </c>
      <c r="D28" s="59">
        <f>E28+H28</f>
        <v>0</v>
      </c>
      <c r="E28" s="59">
        <f>F28+G28</f>
        <v>0</v>
      </c>
      <c r="F28" s="105"/>
      <c r="G28" s="115"/>
      <c r="H28" s="59">
        <f>I28+N28+O28+P28+Q28</f>
        <v>0</v>
      </c>
      <c r="I28" s="46">
        <f>SUM(J28:M28)</f>
        <v>0</v>
      </c>
      <c r="J28" s="105"/>
      <c r="K28" s="106"/>
      <c r="L28" s="106"/>
      <c r="M28" s="107"/>
      <c r="N28" s="108"/>
      <c r="O28" s="108"/>
      <c r="P28" s="108"/>
      <c r="Q28" s="109"/>
    </row>
    <row r="29" spans="1:18" ht="19.5" customHeight="1" x14ac:dyDescent="0.2">
      <c r="A29" s="61"/>
      <c r="B29" s="41"/>
      <c r="C29" s="68" t="s">
        <v>148</v>
      </c>
      <c r="D29" s="59">
        <f>E29+H29</f>
        <v>0</v>
      </c>
      <c r="E29" s="59">
        <f>F29+G29</f>
        <v>0</v>
      </c>
      <c r="F29" s="105"/>
      <c r="G29" s="115"/>
      <c r="H29" s="59">
        <f>I29+N29+O29+P29+Q29</f>
        <v>0</v>
      </c>
      <c r="I29" s="46">
        <f>SUM(J29:M29)</f>
        <v>0</v>
      </c>
      <c r="J29" s="105"/>
      <c r="K29" s="106"/>
      <c r="L29" s="106"/>
      <c r="M29" s="107"/>
      <c r="N29" s="108"/>
      <c r="O29" s="108"/>
      <c r="P29" s="108"/>
      <c r="Q29" s="109"/>
    </row>
    <row r="30" spans="1:18" ht="19.5" customHeight="1" x14ac:dyDescent="0.2">
      <c r="A30" s="62"/>
      <c r="B30" s="43"/>
      <c r="C30" s="68" t="s">
        <v>149</v>
      </c>
      <c r="D30" s="59">
        <f>E30+H30</f>
        <v>0</v>
      </c>
      <c r="E30" s="59">
        <f>F30+G30</f>
        <v>0</v>
      </c>
      <c r="F30" s="105"/>
      <c r="G30" s="115"/>
      <c r="H30" s="59">
        <f>I30+N30+O30+P30+Q30</f>
        <v>0</v>
      </c>
      <c r="I30" s="46">
        <f>SUM(J30:M30)</f>
        <v>0</v>
      </c>
      <c r="J30" s="105"/>
      <c r="K30" s="106"/>
      <c r="L30" s="106"/>
      <c r="M30" s="107"/>
      <c r="N30" s="108"/>
      <c r="O30" s="108"/>
      <c r="P30" s="108"/>
      <c r="Q30" s="109"/>
    </row>
    <row r="31" spans="1:18" ht="19.5" customHeight="1" thickBot="1" x14ac:dyDescent="0.25">
      <c r="A31" s="163">
        <v>9000</v>
      </c>
      <c r="B31" s="164" t="s">
        <v>190</v>
      </c>
      <c r="C31" s="69" t="s">
        <v>221</v>
      </c>
      <c r="D31" s="165">
        <f>E31+H31</f>
        <v>0</v>
      </c>
      <c r="E31" s="165">
        <f>F31+G31</f>
        <v>0</v>
      </c>
      <c r="F31" s="166"/>
      <c r="G31" s="167"/>
      <c r="H31" s="165">
        <f>I31+N31+O31+P31+Q31</f>
        <v>0</v>
      </c>
      <c r="I31" s="168">
        <f>SUM(J31:M31)</f>
        <v>0</v>
      </c>
      <c r="J31" s="166"/>
      <c r="K31" s="169"/>
      <c r="L31" s="169"/>
      <c r="M31" s="170"/>
      <c r="N31" s="171"/>
      <c r="O31" s="171"/>
      <c r="P31" s="171"/>
      <c r="Q31" s="172"/>
    </row>
    <row r="32" spans="1:18" ht="21" customHeight="1" x14ac:dyDescent="0.2">
      <c r="A32" s="162"/>
      <c r="B32" s="162"/>
      <c r="C32" s="53"/>
      <c r="D32" s="52"/>
      <c r="E32" s="52"/>
      <c r="F32" s="173"/>
      <c r="G32" s="173"/>
      <c r="H32" s="174"/>
      <c r="I32" s="174"/>
      <c r="J32" s="173"/>
      <c r="K32" s="173"/>
      <c r="L32" s="173"/>
      <c r="M32" s="173"/>
      <c r="N32" s="173"/>
      <c r="O32" s="173"/>
      <c r="P32" s="173"/>
      <c r="Q32" s="173"/>
    </row>
    <row r="33" spans="1:20" x14ac:dyDescent="0.2">
      <c r="A33" s="35"/>
      <c r="B33" s="35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2"/>
      <c r="S33" s="2"/>
      <c r="T33" s="2"/>
    </row>
    <row r="34" spans="1:20" x14ac:dyDescent="0.2">
      <c r="A34" s="35"/>
      <c r="B34" s="35"/>
      <c r="C34" s="53"/>
      <c r="D34" s="52"/>
      <c r="E34" s="52"/>
      <c r="F34" s="52"/>
      <c r="G34" s="52"/>
      <c r="H34" s="52"/>
      <c r="I34" s="52"/>
      <c r="J34" s="52"/>
      <c r="K34" s="52"/>
      <c r="L34" s="52"/>
      <c r="M34" s="2"/>
      <c r="N34" s="145"/>
      <c r="O34" s="52"/>
      <c r="P34" s="52"/>
      <c r="Q34" s="52"/>
      <c r="R34" s="2"/>
      <c r="S34" s="2"/>
      <c r="T34" s="2"/>
    </row>
    <row r="35" spans="1:20" x14ac:dyDescent="0.2">
      <c r="A35" s="82" t="s">
        <v>118</v>
      </c>
      <c r="B35" s="8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t="s">
        <v>1</v>
      </c>
      <c r="N35" s="104">
        <f>'Ａ（事業体） B（歳入） C（歳出）'!L2</f>
        <v>0</v>
      </c>
      <c r="O35" s="35"/>
      <c r="P35" s="35"/>
      <c r="Q35" s="36"/>
    </row>
    <row r="36" spans="1:20" x14ac:dyDescent="0.2">
      <c r="A36" s="82" t="s">
        <v>150</v>
      </c>
      <c r="B36" s="8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t="s">
        <v>2</v>
      </c>
      <c r="N36" s="104">
        <f>'Ａ（事業体） B（歳入） C（歳出）'!L3</f>
        <v>0</v>
      </c>
      <c r="O36" s="35"/>
      <c r="P36" s="35"/>
      <c r="Q36" s="36"/>
    </row>
    <row r="37" spans="1:20" x14ac:dyDescent="0.2">
      <c r="A37" s="82"/>
      <c r="B37" s="8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t="s">
        <v>3</v>
      </c>
      <c r="N37" s="104">
        <f>'Ａ（事業体） B（歳入） C（歳出）'!L4</f>
        <v>0</v>
      </c>
      <c r="O37" s="35"/>
      <c r="P37" s="35"/>
      <c r="Q37" s="36"/>
    </row>
    <row r="38" spans="1:20" ht="13.5" thickBot="1" x14ac:dyDescent="0.25">
      <c r="A38" s="82"/>
      <c r="B38" s="8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 t="s">
        <v>251</v>
      </c>
    </row>
    <row r="39" spans="1:20" ht="13.5" thickBot="1" x14ac:dyDescent="0.25">
      <c r="A39" s="98"/>
      <c r="B39" s="99"/>
      <c r="C39" s="100"/>
      <c r="D39" s="54" t="s">
        <v>192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</row>
    <row r="40" spans="1:20" x14ac:dyDescent="0.2">
      <c r="A40" s="61"/>
      <c r="B40" s="41"/>
      <c r="C40" s="42"/>
      <c r="D40" s="57"/>
      <c r="E40" s="54" t="s">
        <v>193</v>
      </c>
      <c r="F40" s="55"/>
      <c r="G40" s="56"/>
      <c r="H40" s="54" t="s">
        <v>196</v>
      </c>
      <c r="I40" s="55"/>
      <c r="J40" s="55"/>
      <c r="K40" s="55"/>
      <c r="L40" s="55"/>
      <c r="M40" s="55"/>
      <c r="N40" s="55"/>
      <c r="O40" s="55"/>
      <c r="P40" s="55"/>
      <c r="Q40" s="56"/>
    </row>
    <row r="41" spans="1:20" x14ac:dyDescent="0.2">
      <c r="A41" s="61"/>
      <c r="B41" s="41"/>
      <c r="C41" s="42"/>
      <c r="D41" s="57"/>
      <c r="E41" s="57"/>
      <c r="F41" s="342" t="s">
        <v>194</v>
      </c>
      <c r="G41" s="348" t="s">
        <v>195</v>
      </c>
      <c r="H41" s="57"/>
      <c r="I41" s="38" t="s">
        <v>197</v>
      </c>
      <c r="J41" s="39"/>
      <c r="K41" s="39"/>
      <c r="L41" s="39"/>
      <c r="M41" s="40"/>
      <c r="N41" s="355" t="s">
        <v>202</v>
      </c>
      <c r="O41" s="355" t="s">
        <v>203</v>
      </c>
      <c r="P41" s="355" t="s">
        <v>204</v>
      </c>
      <c r="Q41" s="338" t="s">
        <v>205</v>
      </c>
    </row>
    <row r="42" spans="1:20" ht="15" customHeight="1" x14ac:dyDescent="0.2">
      <c r="A42" s="131" t="s">
        <v>15</v>
      </c>
      <c r="B42" s="132" t="s">
        <v>16</v>
      </c>
      <c r="C42" s="133" t="s">
        <v>176</v>
      </c>
      <c r="D42" s="57"/>
      <c r="E42" s="57"/>
      <c r="F42" s="343"/>
      <c r="G42" s="349"/>
      <c r="H42" s="57"/>
      <c r="I42" s="42"/>
      <c r="J42" s="342" t="s">
        <v>198</v>
      </c>
      <c r="K42" s="345" t="s">
        <v>199</v>
      </c>
      <c r="L42" s="345" t="s">
        <v>200</v>
      </c>
      <c r="M42" s="352" t="s">
        <v>201</v>
      </c>
      <c r="N42" s="356"/>
      <c r="O42" s="356"/>
      <c r="P42" s="356"/>
      <c r="Q42" s="339"/>
    </row>
    <row r="43" spans="1:20" ht="15" customHeight="1" x14ac:dyDescent="0.2">
      <c r="A43" s="61"/>
      <c r="B43" s="41"/>
      <c r="C43" s="42"/>
      <c r="D43" s="57"/>
      <c r="E43" s="57"/>
      <c r="F43" s="359"/>
      <c r="G43" s="350"/>
      <c r="H43" s="57"/>
      <c r="I43" s="42"/>
      <c r="J43" s="343"/>
      <c r="K43" s="346"/>
      <c r="L43" s="346"/>
      <c r="M43" s="353"/>
      <c r="N43" s="357"/>
      <c r="O43" s="357"/>
      <c r="P43" s="357"/>
      <c r="Q43" s="340"/>
    </row>
    <row r="44" spans="1:20" ht="15" customHeight="1" x14ac:dyDescent="0.2">
      <c r="A44" s="62"/>
      <c r="B44" s="43"/>
      <c r="C44" s="44"/>
      <c r="D44" s="58"/>
      <c r="E44" s="58"/>
      <c r="F44" s="344"/>
      <c r="G44" s="351"/>
      <c r="H44" s="58"/>
      <c r="I44" s="44"/>
      <c r="J44" s="344"/>
      <c r="K44" s="347"/>
      <c r="L44" s="347"/>
      <c r="M44" s="354"/>
      <c r="N44" s="358"/>
      <c r="O44" s="358"/>
      <c r="P44" s="358"/>
      <c r="Q44" s="341"/>
    </row>
    <row r="45" spans="1:20" ht="24.75" customHeight="1" x14ac:dyDescent="0.2">
      <c r="A45" s="71" t="s">
        <v>69</v>
      </c>
      <c r="B45" s="50" t="s">
        <v>70</v>
      </c>
      <c r="C45" s="66" t="s">
        <v>151</v>
      </c>
      <c r="D45" s="59">
        <f>E45+H45</f>
        <v>0</v>
      </c>
      <c r="E45" s="59">
        <f>F45+G45</f>
        <v>0</v>
      </c>
      <c r="F45" s="105"/>
      <c r="G45" s="115"/>
      <c r="H45" s="59">
        <f>I45+N45+O45+P45+Q45</f>
        <v>0</v>
      </c>
      <c r="I45" s="46">
        <f>SUM(J45:M45)</f>
        <v>0</v>
      </c>
      <c r="J45" s="105"/>
      <c r="K45" s="106"/>
      <c r="L45" s="106"/>
      <c r="M45" s="107"/>
      <c r="N45" s="108"/>
      <c r="O45" s="108"/>
      <c r="P45" s="108"/>
      <c r="Q45" s="109"/>
    </row>
    <row r="46" spans="1:20" ht="24.75" customHeight="1" x14ac:dyDescent="0.2">
      <c r="A46" s="79"/>
      <c r="B46" s="51"/>
      <c r="C46" s="66" t="s">
        <v>152</v>
      </c>
      <c r="D46" s="59">
        <f>E46+H46</f>
        <v>0</v>
      </c>
      <c r="E46" s="59">
        <f>F46+G46</f>
        <v>0</v>
      </c>
      <c r="F46" s="105"/>
      <c r="G46" s="115"/>
      <c r="H46" s="59">
        <f>I46+N46+O46+P46+Q46</f>
        <v>0</v>
      </c>
      <c r="I46" s="46">
        <f>SUM(J46:M46)</f>
        <v>0</v>
      </c>
      <c r="J46" s="105"/>
      <c r="K46" s="106"/>
      <c r="L46" s="106"/>
      <c r="M46" s="107"/>
      <c r="N46" s="108"/>
      <c r="O46" s="108"/>
      <c r="P46" s="108"/>
      <c r="Q46" s="109"/>
    </row>
    <row r="47" spans="1:20" ht="24.75" customHeight="1" x14ac:dyDescent="0.2">
      <c r="A47" s="80" t="s">
        <v>153</v>
      </c>
      <c r="B47" s="47" t="s">
        <v>154</v>
      </c>
      <c r="C47" s="66" t="s">
        <v>155</v>
      </c>
      <c r="D47" s="59">
        <f>E47+H47</f>
        <v>0</v>
      </c>
      <c r="E47" s="59">
        <f>F47+G47</f>
        <v>0</v>
      </c>
      <c r="F47" s="105"/>
      <c r="G47" s="115"/>
      <c r="H47" s="59">
        <f>I47+N47+O47+P47+Q47</f>
        <v>0</v>
      </c>
      <c r="I47" s="46">
        <f>SUM(J47:M47)</f>
        <v>0</v>
      </c>
      <c r="J47" s="105"/>
      <c r="K47" s="106"/>
      <c r="L47" s="106"/>
      <c r="M47" s="107"/>
      <c r="N47" s="108"/>
      <c r="O47" s="108"/>
      <c r="P47" s="108"/>
      <c r="Q47" s="109"/>
    </row>
    <row r="48" spans="1:20" ht="24.75" customHeight="1" x14ac:dyDescent="0.2">
      <c r="A48" s="80" t="s">
        <v>82</v>
      </c>
      <c r="B48" s="47" t="s">
        <v>83</v>
      </c>
      <c r="C48" s="66" t="s">
        <v>156</v>
      </c>
      <c r="D48" s="59">
        <f>E48+H48</f>
        <v>0</v>
      </c>
      <c r="E48" s="59">
        <f>F48+G48</f>
        <v>0</v>
      </c>
      <c r="F48" s="105"/>
      <c r="G48" s="115"/>
      <c r="H48" s="59">
        <f>I48+N48+O48+P48+Q48</f>
        <v>0</v>
      </c>
      <c r="I48" s="46">
        <f>SUM(J48:M48)</f>
        <v>0</v>
      </c>
      <c r="J48" s="105"/>
      <c r="K48" s="106"/>
      <c r="L48" s="106"/>
      <c r="M48" s="107"/>
      <c r="N48" s="108"/>
      <c r="O48" s="108"/>
      <c r="P48" s="108"/>
      <c r="Q48" s="109"/>
    </row>
    <row r="49" spans="1:17" ht="24.75" customHeight="1" x14ac:dyDescent="0.2">
      <c r="A49" s="78" t="s">
        <v>273</v>
      </c>
      <c r="B49" s="50" t="s">
        <v>95</v>
      </c>
      <c r="C49" s="66" t="s">
        <v>157</v>
      </c>
      <c r="D49" s="59">
        <f t="shared" ref="D49:D56" si="4">E49+H49</f>
        <v>0</v>
      </c>
      <c r="E49" s="59">
        <f t="shared" ref="E49:E56" si="5">F49+G49</f>
        <v>0</v>
      </c>
      <c r="F49" s="105"/>
      <c r="G49" s="115"/>
      <c r="H49" s="59">
        <f t="shared" ref="H49:H56" si="6">I49+N49+O49+P49+Q49</f>
        <v>0</v>
      </c>
      <c r="I49" s="46">
        <f t="shared" ref="I49:I56" si="7">SUM(J49:M49)</f>
        <v>0</v>
      </c>
      <c r="J49" s="105"/>
      <c r="K49" s="106"/>
      <c r="L49" s="106"/>
      <c r="M49" s="107"/>
      <c r="N49" s="108"/>
      <c r="O49" s="108"/>
      <c r="P49" s="108"/>
      <c r="Q49" s="109"/>
    </row>
    <row r="50" spans="1:17" ht="24.75" customHeight="1" x14ac:dyDescent="0.2">
      <c r="A50" s="77"/>
      <c r="B50" s="81"/>
      <c r="C50" s="66" t="s">
        <v>151</v>
      </c>
      <c r="D50" s="59">
        <f t="shared" si="4"/>
        <v>0</v>
      </c>
      <c r="E50" s="59">
        <f t="shared" si="5"/>
        <v>0</v>
      </c>
      <c r="F50" s="105"/>
      <c r="G50" s="115"/>
      <c r="H50" s="59">
        <f t="shared" si="6"/>
        <v>0</v>
      </c>
      <c r="I50" s="46">
        <f t="shared" si="7"/>
        <v>0</v>
      </c>
      <c r="J50" s="105"/>
      <c r="K50" s="106"/>
      <c r="L50" s="106"/>
      <c r="M50" s="107"/>
      <c r="N50" s="108"/>
      <c r="O50" s="108"/>
      <c r="P50" s="108"/>
      <c r="Q50" s="109"/>
    </row>
    <row r="51" spans="1:17" ht="24.75" customHeight="1" x14ac:dyDescent="0.2">
      <c r="A51" s="77"/>
      <c r="B51" s="81"/>
      <c r="C51" s="66" t="s">
        <v>152</v>
      </c>
      <c r="D51" s="59">
        <f t="shared" si="4"/>
        <v>0</v>
      </c>
      <c r="E51" s="59">
        <f t="shared" si="5"/>
        <v>0</v>
      </c>
      <c r="F51" s="105"/>
      <c r="G51" s="115"/>
      <c r="H51" s="59">
        <f t="shared" si="6"/>
        <v>0</v>
      </c>
      <c r="I51" s="46">
        <f t="shared" si="7"/>
        <v>0</v>
      </c>
      <c r="J51" s="105"/>
      <c r="K51" s="106"/>
      <c r="L51" s="106"/>
      <c r="M51" s="107"/>
      <c r="N51" s="108"/>
      <c r="O51" s="108"/>
      <c r="P51" s="108"/>
      <c r="Q51" s="109"/>
    </row>
    <row r="52" spans="1:17" ht="24.75" customHeight="1" x14ac:dyDescent="0.2">
      <c r="A52" s="79"/>
      <c r="B52" s="51"/>
      <c r="C52" s="66" t="s">
        <v>158</v>
      </c>
      <c r="D52" s="59">
        <f t="shared" si="4"/>
        <v>0</v>
      </c>
      <c r="E52" s="59">
        <f t="shared" si="5"/>
        <v>0</v>
      </c>
      <c r="F52" s="105"/>
      <c r="G52" s="115"/>
      <c r="H52" s="59">
        <f t="shared" si="6"/>
        <v>0</v>
      </c>
      <c r="I52" s="46">
        <f t="shared" si="7"/>
        <v>0</v>
      </c>
      <c r="J52" s="105"/>
      <c r="K52" s="106"/>
      <c r="L52" s="106"/>
      <c r="M52" s="107"/>
      <c r="N52" s="108"/>
      <c r="O52" s="108"/>
      <c r="P52" s="108"/>
      <c r="Q52" s="109"/>
    </row>
    <row r="53" spans="1:17" ht="24.75" customHeight="1" x14ac:dyDescent="0.2">
      <c r="A53" s="70" t="s">
        <v>274</v>
      </c>
      <c r="B53" s="47" t="s">
        <v>159</v>
      </c>
      <c r="C53" s="66" t="s">
        <v>160</v>
      </c>
      <c r="D53" s="59">
        <f t="shared" si="4"/>
        <v>0</v>
      </c>
      <c r="E53" s="59">
        <f t="shared" si="5"/>
        <v>0</v>
      </c>
      <c r="F53" s="105"/>
      <c r="G53" s="115"/>
      <c r="H53" s="59">
        <f t="shared" si="6"/>
        <v>0</v>
      </c>
      <c r="I53" s="46">
        <f t="shared" si="7"/>
        <v>0</v>
      </c>
      <c r="J53" s="105"/>
      <c r="K53" s="106"/>
      <c r="L53" s="106"/>
      <c r="M53" s="107"/>
      <c r="N53" s="108"/>
      <c r="O53" s="108"/>
      <c r="P53" s="108"/>
      <c r="Q53" s="109"/>
    </row>
    <row r="54" spans="1:17" ht="24.75" customHeight="1" x14ac:dyDescent="0.2">
      <c r="A54" s="70" t="s">
        <v>275</v>
      </c>
      <c r="B54" s="47" t="s">
        <v>161</v>
      </c>
      <c r="C54" s="66"/>
      <c r="D54" s="59">
        <f t="shared" si="4"/>
        <v>0</v>
      </c>
      <c r="E54" s="59">
        <f t="shared" si="5"/>
        <v>0</v>
      </c>
      <c r="F54" s="105"/>
      <c r="G54" s="115"/>
      <c r="H54" s="59">
        <f t="shared" si="6"/>
        <v>0</v>
      </c>
      <c r="I54" s="46">
        <f t="shared" si="7"/>
        <v>0</v>
      </c>
      <c r="J54" s="105"/>
      <c r="K54" s="106"/>
      <c r="L54" s="106"/>
      <c r="M54" s="107"/>
      <c r="N54" s="108"/>
      <c r="O54" s="108"/>
      <c r="P54" s="108"/>
      <c r="Q54" s="109"/>
    </row>
    <row r="55" spans="1:17" ht="24.75" customHeight="1" x14ac:dyDescent="0.2">
      <c r="A55" s="70" t="s">
        <v>276</v>
      </c>
      <c r="B55" s="47" t="s">
        <v>162</v>
      </c>
      <c r="C55" s="66"/>
      <c r="D55" s="72">
        <f t="shared" si="4"/>
        <v>0</v>
      </c>
      <c r="E55" s="72">
        <f t="shared" si="5"/>
        <v>0</v>
      </c>
      <c r="F55" s="117"/>
      <c r="G55" s="118"/>
      <c r="H55" s="72">
        <f t="shared" si="6"/>
        <v>0</v>
      </c>
      <c r="I55" s="73">
        <f t="shared" si="7"/>
        <v>0</v>
      </c>
      <c r="J55" s="117"/>
      <c r="K55" s="119"/>
      <c r="L55" s="119"/>
      <c r="M55" s="120"/>
      <c r="N55" s="121"/>
      <c r="O55" s="121"/>
      <c r="P55" s="121"/>
      <c r="Q55" s="122"/>
    </row>
    <row r="56" spans="1:17" ht="24.75" customHeight="1" thickBot="1" x14ac:dyDescent="0.25">
      <c r="A56" s="74" t="s">
        <v>277</v>
      </c>
      <c r="B56" s="75" t="s">
        <v>163</v>
      </c>
      <c r="C56" s="76" t="s">
        <v>164</v>
      </c>
      <c r="D56" s="60">
        <f t="shared" si="4"/>
        <v>0</v>
      </c>
      <c r="E56" s="60">
        <f t="shared" si="5"/>
        <v>0</v>
      </c>
      <c r="F56" s="110"/>
      <c r="G56" s="116"/>
      <c r="H56" s="60">
        <f t="shared" si="6"/>
        <v>0</v>
      </c>
      <c r="I56" s="65">
        <f t="shared" si="7"/>
        <v>0</v>
      </c>
      <c r="J56" s="110"/>
      <c r="K56" s="111"/>
      <c r="L56" s="111"/>
      <c r="M56" s="112"/>
      <c r="N56" s="113"/>
      <c r="O56" s="113"/>
      <c r="P56" s="113"/>
      <c r="Q56" s="114"/>
    </row>
  </sheetData>
  <mergeCells count="20">
    <mergeCell ref="F8:F11"/>
    <mergeCell ref="F41:F44"/>
    <mergeCell ref="G41:G44"/>
    <mergeCell ref="N41:N44"/>
    <mergeCell ref="Q41:Q44"/>
    <mergeCell ref="J42:J44"/>
    <mergeCell ref="K42:K44"/>
    <mergeCell ref="Q8:Q11"/>
    <mergeCell ref="G8:G11"/>
    <mergeCell ref="M9:M11"/>
    <mergeCell ref="J9:J11"/>
    <mergeCell ref="K9:K11"/>
    <mergeCell ref="L9:L11"/>
    <mergeCell ref="N8:N11"/>
    <mergeCell ref="O8:O11"/>
    <mergeCell ref="P8:P11"/>
    <mergeCell ref="L42:L44"/>
    <mergeCell ref="M42:M44"/>
    <mergeCell ref="O41:O44"/>
    <mergeCell ref="P41:P44"/>
  </mergeCells>
  <phoneticPr fontId="1"/>
  <printOptions horizontalCentered="1"/>
  <pageMargins left="0.19685039370078741" right="0.19685039370078741" top="0.59055118110236227" bottom="0.39370078740157483" header="0.51181102362204722" footer="0.19685039370078741"/>
  <pageSetup paperSize="9" orientation="landscape" r:id="rId1"/>
  <headerFooter alignWithMargins="0">
    <oddFooter>&amp;C&amp;8&amp;P/&amp;N&amp;R&amp;8&amp;F&amp;A</oddFooter>
  </headerFooter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Ａ（事業体） B（歳入） C（歳出）</vt:lpstr>
      <vt:lpstr>Ｄ※内訳（歳入・歳出）</vt:lpstr>
      <vt:lpstr>'Ａ（事業体） B（歳入） C（歳出）'!Print_Area</vt:lpstr>
      <vt:lpstr>'Ｄ※内訳（歳入・歳出）'!Print_Area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・</dc:creator>
  <cp:lastModifiedBy>須田＿莉加</cp:lastModifiedBy>
  <cp:lastPrinted>2019-05-17T02:17:45Z</cp:lastPrinted>
  <dcterms:created xsi:type="dcterms:W3CDTF">2005-01-12T02:21:15Z</dcterms:created>
  <dcterms:modified xsi:type="dcterms:W3CDTF">2023-06-14T00:04:18Z</dcterms:modified>
</cp:coreProperties>
</file>